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codeName="ThisWorkbook"/>
  <mc:AlternateContent xmlns:mc="http://schemas.openxmlformats.org/markup-compatibility/2006">
    <mc:Choice Requires="x15">
      <x15ac:absPath xmlns:x15ac="http://schemas.microsoft.com/office/spreadsheetml/2010/11/ac" url="\\fileshare-sv\営業企画2\日医IT認定制度\日医IT認定制度-個人新規募集2026\JSMA試験\"/>
    </mc:Choice>
  </mc:AlternateContent>
  <xr:revisionPtr revIDLastSave="0" documentId="8_{901296F5-3865-4FBA-A2B1-C0418232B8BD}" xr6:coauthVersionLast="47" xr6:coauthVersionMax="47" xr10:uidLastSave="{00000000-0000-0000-0000-000000000000}"/>
  <bookViews>
    <workbookView xWindow="1560" yWindow="1560" windowWidth="9255" windowHeight="11295" tabRatio="870" xr2:uid="{00000000-000D-0000-FFFF-FFFF00000000}"/>
  </bookViews>
  <sheets>
    <sheet name="集計表" sheetId="23" r:id="rId1"/>
    <sheet name="A【医科管理士】" sheetId="27" r:id="rId2"/>
    <sheet name="Z【医科管理士_HC3】" sheetId="28" r:id="rId3"/>
    <sheet name="Q【医療事務技能】 " sheetId="29" r:id="rId4"/>
    <sheet name="Y【医療事務技能_HC3】" sheetId="30" r:id="rId5"/>
    <sheet name="B【歯科】" sheetId="31" state="hidden" r:id="rId6"/>
    <sheet name="C【介護】" sheetId="32" state="hidden" r:id="rId7"/>
    <sheet name="F【調剤】 " sheetId="33" state="hidden" r:id="rId8"/>
    <sheet name="K【ホスピ３級】 " sheetId="34" r:id="rId9"/>
    <sheet name="H【ホスピ２級】 " sheetId="35" state="hidden" r:id="rId10"/>
    <sheet name="D【DA医師事務】" sheetId="36" state="hidden" r:id="rId11"/>
    <sheet name="P【DPC】" sheetId="37" state="hidden" r:id="rId12"/>
    <sheet name="DATA" sheetId="24" state="veryHidden" r:id="rId13"/>
    <sheet name="S【在宅】 " sheetId="38" state="hidden" r:id="rId14"/>
    <sheet name="R【労災】 " sheetId="39" state="hidden" r:id="rId15"/>
    <sheet name="★サンプル★入力シート" sheetId="40" r:id="rId16"/>
  </sheets>
  <definedNames>
    <definedName name="_xlnm._FilterDatabase" localSheetId="15" hidden="1">★サンプル★入力シート!$A$6:$R$46</definedName>
    <definedName name="_xlnm._FilterDatabase" localSheetId="1" hidden="1">A【医科管理士】!$A$1:$S$41</definedName>
    <definedName name="_xlnm._FilterDatabase" localSheetId="5" hidden="1">B【歯科】!$A$1:$R$42</definedName>
    <definedName name="_xlnm._FilterDatabase" localSheetId="10" hidden="1">D【DA医師事務】!$A$1:$R$41</definedName>
    <definedName name="_xlnm._FilterDatabase" localSheetId="7" hidden="1">'F【調剤】 '!$A$1:$R$41</definedName>
    <definedName name="_xlnm._FilterDatabase" localSheetId="9" hidden="1">'H【ホスピ２級】 '!$A$1:$R$41</definedName>
    <definedName name="_xlnm._FilterDatabase" localSheetId="8" hidden="1">'K【ホスピ３級】 '!$A$1:$R$41</definedName>
    <definedName name="_xlnm._FilterDatabase" localSheetId="11" hidden="1">P【DPC】!$A$1:$R$41</definedName>
    <definedName name="_xlnm._FilterDatabase" localSheetId="3" hidden="1">'Q【医療事務技能】 '!$A$1:$R$41</definedName>
    <definedName name="_xlnm._FilterDatabase" localSheetId="14" hidden="1">'R【労災】 '!$A$1:$R$41</definedName>
    <definedName name="_xlnm._FilterDatabase" localSheetId="13" hidden="1">'S【在宅】 '!$A$1:$R$41</definedName>
    <definedName name="_xlnm._FilterDatabase" localSheetId="4" hidden="1">Y【医療事務技能_HC3】!$A$1:$R$41</definedName>
    <definedName name="_xlnm._FilterDatabase" localSheetId="2" hidden="1">Z【医科管理士_HC3】!$A$1:$S$41</definedName>
    <definedName name="Aコース">A【医科管理士】!$C$2:$C$76</definedName>
    <definedName name="A科目">A【医科管理士】!$B$2:$B$76</definedName>
    <definedName name="A拠点">A【医科管理士】!$D$2:$D$76</definedName>
    <definedName name="Bコース">B【歯科】!$C$2:$C$76</definedName>
    <definedName name="B科目">B【歯科】!$B$2:$B$76</definedName>
    <definedName name="B拠点">B【歯科】!$D$2:$D$76</definedName>
    <definedName name="D科目">D【DA医師事務】!$B$2:$B$76</definedName>
    <definedName name="D拠点">D【DA医師事務】!$D$2:$D$76</definedName>
    <definedName name="F科目">'F【調剤】 '!$B$2:$B$76</definedName>
    <definedName name="F拠点">'F【調剤】 '!$D$2:$D$76</definedName>
    <definedName name="Hコース">'H【ホスピ２級】 '!$C$2:$C$76</definedName>
    <definedName name="H科目">'H【ホスピ２級】 '!$B$2:$B$76</definedName>
    <definedName name="H拠点">'H【ホスピ２級】 '!$D$2:$D$76</definedName>
    <definedName name="K科目">'K【ホスピ３級】 '!$B$2:$B$76</definedName>
    <definedName name="K拠点">'K【ホスピ３級】 '!$D$2:$D$76</definedName>
    <definedName name="_xlnm.Print_Area" localSheetId="0">集計表!$A$1:$K$76</definedName>
    <definedName name="P科目">P【DPC】!$B$2:$B$76</definedName>
    <definedName name="P拠点">P【DPC】!$D$2:$D$76</definedName>
    <definedName name="Q科目">'Q【医療事務技能】 '!$B$2:$B$76</definedName>
    <definedName name="Q拠点">'Q【医療事務技能】 '!$D$2:$D$76</definedName>
    <definedName name="R科目">'R【労災】 '!$B$2:$B$76</definedName>
    <definedName name="R拠点">'R【労災】 '!$D$2:$D$76</definedName>
    <definedName name="S科目">'S【在宅】 '!$B$2:$B$76</definedName>
    <definedName name="S拠点">'S【在宅】 '!$D$2:$D$76</definedName>
    <definedName name="Y科目">Y【医療事務技能_HC3】!$B$2:$B$76</definedName>
    <definedName name="Y拠点">Y【医療事務技能_HC3】!$D$2:$D$76</definedName>
    <definedName name="Zコース">Z【医科管理士_HC3】!$C$2:$C$76</definedName>
    <definedName name="Z科目">Z【医科管理士_HC3】!$B$2:$B$76</definedName>
    <definedName name="Z拠点">Z【医科管理士_HC3】!$D$2:$D$76</definedName>
    <definedName name="コードNo">集計表!$F$6</definedName>
    <definedName name="受験月">集計表!$D$13</definedName>
    <definedName name="受験年">集計表!$B$13</definedName>
    <definedName name="集計データ">DATA!$A$3:$H$15</definedName>
    <definedName name="団体名">集計表!$I$5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6" i="39" l="1"/>
  <c r="A75" i="39"/>
  <c r="A74" i="39"/>
  <c r="A73" i="39"/>
  <c r="A72" i="39"/>
  <c r="A71" i="39"/>
  <c r="A70" i="39"/>
  <c r="A69" i="39"/>
  <c r="A68" i="39"/>
  <c r="A67" i="39"/>
  <c r="A66" i="39"/>
  <c r="A65" i="39"/>
  <c r="A64" i="39"/>
  <c r="A63" i="39"/>
  <c r="A62" i="39"/>
  <c r="A61" i="39"/>
  <c r="A60" i="39"/>
  <c r="A59" i="39"/>
  <c r="A58" i="39"/>
  <c r="A57" i="39"/>
  <c r="A56" i="39"/>
  <c r="A55" i="39"/>
  <c r="A54" i="39"/>
  <c r="A53" i="39"/>
  <c r="A52" i="39"/>
  <c r="A51" i="39"/>
  <c r="A50" i="39"/>
  <c r="A49" i="39"/>
  <c r="A48" i="39"/>
  <c r="A47" i="39"/>
  <c r="A46" i="39"/>
  <c r="A45" i="39"/>
  <c r="A44" i="39"/>
  <c r="A43" i="39"/>
  <c r="A42" i="39"/>
  <c r="A41" i="39"/>
  <c r="A40" i="39"/>
  <c r="A39" i="39"/>
  <c r="A38" i="39"/>
  <c r="A37" i="39"/>
  <c r="A36" i="39"/>
  <c r="A35" i="39"/>
  <c r="A34" i="39"/>
  <c r="A33" i="39"/>
  <c r="A32" i="39"/>
  <c r="A31" i="39"/>
  <c r="A30" i="39"/>
  <c r="A29" i="39"/>
  <c r="A28" i="39"/>
  <c r="A27" i="39"/>
  <c r="A26" i="39"/>
  <c r="A25" i="39"/>
  <c r="A24" i="39"/>
  <c r="A23" i="39"/>
  <c r="A22" i="39"/>
  <c r="A21" i="39"/>
  <c r="A20" i="39"/>
  <c r="A19" i="39"/>
  <c r="A18" i="39"/>
  <c r="A17" i="39"/>
  <c r="A16" i="39"/>
  <c r="A15" i="39"/>
  <c r="A14" i="39"/>
  <c r="A13" i="39"/>
  <c r="A12" i="39"/>
  <c r="A11" i="39"/>
  <c r="A10" i="39"/>
  <c r="A9" i="39"/>
  <c r="A8" i="39"/>
  <c r="A7" i="39"/>
  <c r="A6" i="39"/>
  <c r="A5" i="39"/>
  <c r="A4" i="39"/>
  <c r="A3" i="39"/>
  <c r="A2" i="39"/>
  <c r="A76" i="38"/>
  <c r="A75" i="38"/>
  <c r="A74" i="38"/>
  <c r="A73" i="38"/>
  <c r="A72" i="38"/>
  <c r="A71" i="38"/>
  <c r="A70" i="38"/>
  <c r="A69" i="38"/>
  <c r="A68" i="38"/>
  <c r="A67" i="38"/>
  <c r="A66" i="38"/>
  <c r="A65" i="38"/>
  <c r="A64" i="38"/>
  <c r="A63" i="38"/>
  <c r="A62" i="38"/>
  <c r="A61" i="38"/>
  <c r="A60" i="38"/>
  <c r="A59" i="38"/>
  <c r="A58" i="38"/>
  <c r="A57" i="38"/>
  <c r="A56" i="38"/>
  <c r="A55" i="38"/>
  <c r="A54" i="38"/>
  <c r="A53" i="38"/>
  <c r="A52" i="38"/>
  <c r="A51" i="38"/>
  <c r="A50" i="38"/>
  <c r="A49" i="38"/>
  <c r="A48" i="38"/>
  <c r="A47" i="38"/>
  <c r="A46" i="38"/>
  <c r="A45" i="38"/>
  <c r="A44" i="38"/>
  <c r="A43" i="38"/>
  <c r="A42" i="38"/>
  <c r="A41" i="38"/>
  <c r="A40" i="38"/>
  <c r="A39" i="38"/>
  <c r="A38" i="38"/>
  <c r="A37" i="38"/>
  <c r="A36" i="38"/>
  <c r="A35" i="38"/>
  <c r="A34" i="38"/>
  <c r="A33" i="38"/>
  <c r="A32" i="38"/>
  <c r="A31" i="38"/>
  <c r="A30" i="38"/>
  <c r="A29" i="38"/>
  <c r="A28" i="38"/>
  <c r="A27" i="38"/>
  <c r="A26" i="38"/>
  <c r="A25" i="38"/>
  <c r="A24" i="38"/>
  <c r="A23" i="38"/>
  <c r="A22" i="38"/>
  <c r="A21" i="38"/>
  <c r="A20" i="38"/>
  <c r="A19" i="38"/>
  <c r="A18" i="38"/>
  <c r="A17" i="38"/>
  <c r="A16" i="38"/>
  <c r="A15" i="38"/>
  <c r="A14" i="38"/>
  <c r="A13" i="38"/>
  <c r="A12" i="38"/>
  <c r="A11" i="38"/>
  <c r="A10" i="38"/>
  <c r="A9" i="38"/>
  <c r="A8" i="38"/>
  <c r="A7" i="38"/>
  <c r="A6" i="38"/>
  <c r="A5" i="38"/>
  <c r="A4" i="38"/>
  <c r="A3" i="38"/>
  <c r="A2" i="38"/>
  <c r="A76" i="37"/>
  <c r="A75" i="37"/>
  <c r="A74" i="37"/>
  <c r="A73" i="37"/>
  <c r="A72" i="37"/>
  <c r="A71" i="37"/>
  <c r="A70" i="37"/>
  <c r="A69" i="37"/>
  <c r="A68" i="37"/>
  <c r="A67" i="37"/>
  <c r="A66" i="37"/>
  <c r="A65" i="37"/>
  <c r="A64" i="37"/>
  <c r="A63" i="37"/>
  <c r="A62" i="37"/>
  <c r="A61" i="37"/>
  <c r="A60" i="37"/>
  <c r="A59" i="37"/>
  <c r="A58" i="37"/>
  <c r="A57" i="37"/>
  <c r="A56" i="37"/>
  <c r="A55" i="37"/>
  <c r="A54" i="37"/>
  <c r="A53" i="37"/>
  <c r="A52" i="37"/>
  <c r="A51" i="37"/>
  <c r="A50" i="37"/>
  <c r="A49" i="37"/>
  <c r="A48" i="37"/>
  <c r="A47" i="37"/>
  <c r="A46" i="37"/>
  <c r="A45" i="37"/>
  <c r="A44" i="37"/>
  <c r="A43" i="37"/>
  <c r="A42" i="37"/>
  <c r="A41" i="37"/>
  <c r="A40" i="37"/>
  <c r="A39" i="37"/>
  <c r="A38" i="37"/>
  <c r="A37" i="37"/>
  <c r="A36" i="37"/>
  <c r="A35" i="37"/>
  <c r="A34" i="37"/>
  <c r="A33" i="37"/>
  <c r="A32" i="37"/>
  <c r="A31" i="37"/>
  <c r="A30" i="37"/>
  <c r="A29" i="37"/>
  <c r="A28" i="37"/>
  <c r="A27" i="37"/>
  <c r="A26" i="37"/>
  <c r="A25" i="37"/>
  <c r="A24" i="37"/>
  <c r="A23" i="37"/>
  <c r="A22" i="37"/>
  <c r="A21" i="37"/>
  <c r="A20" i="37"/>
  <c r="A19" i="37"/>
  <c r="A18" i="37"/>
  <c r="A17" i="37"/>
  <c r="A16" i="37"/>
  <c r="A15" i="37"/>
  <c r="A14" i="37"/>
  <c r="A13" i="37"/>
  <c r="A12" i="37"/>
  <c r="A11" i="37"/>
  <c r="A10" i="37"/>
  <c r="A9" i="37"/>
  <c r="A8" i="37"/>
  <c r="A7" i="37"/>
  <c r="A6" i="37"/>
  <c r="A5" i="37"/>
  <c r="A4" i="37"/>
  <c r="A3" i="37"/>
  <c r="A2" i="37"/>
  <c r="A76" i="36"/>
  <c r="A75" i="36"/>
  <c r="A74" i="36"/>
  <c r="A73" i="36"/>
  <c r="A72" i="36"/>
  <c r="A71" i="36"/>
  <c r="A70" i="36"/>
  <c r="A69" i="36"/>
  <c r="A68" i="36"/>
  <c r="A67" i="36"/>
  <c r="A66" i="36"/>
  <c r="A65" i="36"/>
  <c r="A64" i="36"/>
  <c r="A63" i="36"/>
  <c r="A62" i="36"/>
  <c r="A61" i="36"/>
  <c r="A60" i="36"/>
  <c r="A59" i="36"/>
  <c r="A58" i="36"/>
  <c r="A57" i="36"/>
  <c r="A56" i="36"/>
  <c r="A55" i="36"/>
  <c r="A54" i="36"/>
  <c r="A53" i="36"/>
  <c r="A52" i="36"/>
  <c r="A51" i="36"/>
  <c r="A50" i="36"/>
  <c r="A49" i="36"/>
  <c r="A48" i="36"/>
  <c r="A47" i="36"/>
  <c r="A46" i="36"/>
  <c r="A45" i="36"/>
  <c r="A44" i="36"/>
  <c r="A43" i="36"/>
  <c r="A42" i="36"/>
  <c r="A41" i="36"/>
  <c r="A40" i="36"/>
  <c r="A39" i="36"/>
  <c r="A38" i="36"/>
  <c r="A37" i="36"/>
  <c r="A36" i="36"/>
  <c r="A35" i="36"/>
  <c r="A34" i="36"/>
  <c r="A33" i="36"/>
  <c r="A32" i="36"/>
  <c r="A31" i="36"/>
  <c r="A30" i="36"/>
  <c r="A29" i="36"/>
  <c r="A28" i="36"/>
  <c r="A27" i="36"/>
  <c r="A26" i="36"/>
  <c r="A25" i="36"/>
  <c r="A24" i="36"/>
  <c r="A23" i="36"/>
  <c r="A22" i="36"/>
  <c r="A21" i="36"/>
  <c r="A20" i="36"/>
  <c r="A19" i="36"/>
  <c r="A18" i="36"/>
  <c r="A17" i="36"/>
  <c r="A16" i="36"/>
  <c r="A15" i="36"/>
  <c r="A14" i="36"/>
  <c r="A13" i="36"/>
  <c r="A12" i="36"/>
  <c r="A11" i="36"/>
  <c r="A10" i="36"/>
  <c r="A9" i="36"/>
  <c r="A8" i="36"/>
  <c r="A7" i="36"/>
  <c r="A6" i="36"/>
  <c r="A5" i="36"/>
  <c r="A4" i="36"/>
  <c r="A3" i="36"/>
  <c r="A2" i="36"/>
  <c r="A76" i="35"/>
  <c r="A75" i="35"/>
  <c r="A74" i="35"/>
  <c r="A73" i="35"/>
  <c r="A72" i="35"/>
  <c r="A71" i="35"/>
  <c r="A70" i="35"/>
  <c r="A69" i="35"/>
  <c r="A68" i="35"/>
  <c r="A67" i="35"/>
  <c r="A66" i="35"/>
  <c r="A65" i="35"/>
  <c r="A64" i="35"/>
  <c r="A63" i="35"/>
  <c r="A62" i="35"/>
  <c r="A61" i="35"/>
  <c r="A60" i="35"/>
  <c r="A59" i="35"/>
  <c r="A58" i="35"/>
  <c r="A57" i="35"/>
  <c r="A56" i="35"/>
  <c r="A55" i="35"/>
  <c r="A54" i="35"/>
  <c r="A53" i="35"/>
  <c r="A52" i="35"/>
  <c r="A51" i="35"/>
  <c r="A50" i="35"/>
  <c r="A49" i="35"/>
  <c r="A48" i="35"/>
  <c r="A47" i="35"/>
  <c r="A46" i="35"/>
  <c r="A45" i="35"/>
  <c r="A44" i="35"/>
  <c r="A43" i="35"/>
  <c r="A42" i="35"/>
  <c r="A41" i="35"/>
  <c r="A40" i="35"/>
  <c r="A39" i="35"/>
  <c r="A38" i="35"/>
  <c r="A37" i="35"/>
  <c r="A36" i="35"/>
  <c r="A35" i="35"/>
  <c r="A34" i="35"/>
  <c r="A33" i="35"/>
  <c r="A32" i="35"/>
  <c r="A31" i="35"/>
  <c r="A30" i="35"/>
  <c r="A29" i="35"/>
  <c r="A28" i="35"/>
  <c r="A27" i="35"/>
  <c r="A26" i="35"/>
  <c r="A25" i="35"/>
  <c r="A24" i="35"/>
  <c r="A23" i="35"/>
  <c r="A22" i="35"/>
  <c r="A21" i="35"/>
  <c r="A20" i="35"/>
  <c r="A19" i="35"/>
  <c r="A18" i="35"/>
  <c r="A17" i="35"/>
  <c r="A16" i="35"/>
  <c r="A15" i="35"/>
  <c r="A14" i="35"/>
  <c r="A13" i="35"/>
  <c r="A12" i="35"/>
  <c r="A11" i="35"/>
  <c r="A10" i="35"/>
  <c r="A9" i="35"/>
  <c r="A8" i="35"/>
  <c r="A7" i="35"/>
  <c r="A6" i="35"/>
  <c r="A5" i="35"/>
  <c r="A4" i="35"/>
  <c r="A3" i="35"/>
  <c r="A2" i="35"/>
  <c r="A76" i="34"/>
  <c r="A75" i="34"/>
  <c r="A74" i="34"/>
  <c r="A73" i="34"/>
  <c r="A72" i="34"/>
  <c r="A71" i="34"/>
  <c r="A70" i="34"/>
  <c r="A69" i="34"/>
  <c r="A68" i="34"/>
  <c r="A67" i="34"/>
  <c r="A66" i="34"/>
  <c r="A65" i="34"/>
  <c r="A64" i="34"/>
  <c r="A63" i="34"/>
  <c r="A62" i="34"/>
  <c r="A61" i="34"/>
  <c r="A60" i="34"/>
  <c r="A59" i="34"/>
  <c r="A58" i="34"/>
  <c r="A57" i="34"/>
  <c r="A56" i="34"/>
  <c r="A55" i="34"/>
  <c r="A54" i="34"/>
  <c r="A53" i="34"/>
  <c r="A52" i="34"/>
  <c r="A51" i="34"/>
  <c r="A50" i="34"/>
  <c r="A49" i="34"/>
  <c r="A48" i="34"/>
  <c r="A47" i="34"/>
  <c r="A46" i="34"/>
  <c r="A45" i="34"/>
  <c r="A44" i="34"/>
  <c r="A43" i="34"/>
  <c r="A42" i="34"/>
  <c r="A41" i="34"/>
  <c r="A40" i="34"/>
  <c r="A39" i="34"/>
  <c r="A38" i="34"/>
  <c r="A37" i="34"/>
  <c r="A36" i="34"/>
  <c r="A35" i="34"/>
  <c r="A34" i="34"/>
  <c r="A33" i="34"/>
  <c r="A32" i="34"/>
  <c r="A31" i="34"/>
  <c r="A30" i="34"/>
  <c r="A29" i="34"/>
  <c r="A28" i="34"/>
  <c r="A27" i="34"/>
  <c r="A26" i="34"/>
  <c r="A25" i="34"/>
  <c r="A24" i="34"/>
  <c r="A23" i="34"/>
  <c r="A22" i="34"/>
  <c r="A21" i="34"/>
  <c r="A20" i="34"/>
  <c r="A19" i="34"/>
  <c r="A18" i="34"/>
  <c r="A17" i="34"/>
  <c r="A16" i="34"/>
  <c r="A15" i="34"/>
  <c r="A14" i="34"/>
  <c r="A13" i="34"/>
  <c r="A12" i="34"/>
  <c r="A11" i="34"/>
  <c r="A10" i="34"/>
  <c r="A9" i="34"/>
  <c r="A8" i="34"/>
  <c r="A7" i="34"/>
  <c r="A6" i="34"/>
  <c r="A5" i="34"/>
  <c r="A4" i="34"/>
  <c r="A3" i="34"/>
  <c r="A2" i="34"/>
  <c r="A76" i="33"/>
  <c r="A75" i="33"/>
  <c r="A74" i="33"/>
  <c r="A73" i="33"/>
  <c r="A72" i="33"/>
  <c r="A71" i="33"/>
  <c r="A70" i="33"/>
  <c r="A69" i="33"/>
  <c r="A68" i="33"/>
  <c r="A67" i="33"/>
  <c r="A66" i="33"/>
  <c r="A65" i="33"/>
  <c r="A64" i="33"/>
  <c r="A63" i="33"/>
  <c r="A62" i="33"/>
  <c r="A61" i="33"/>
  <c r="A60" i="33"/>
  <c r="A59" i="33"/>
  <c r="A58" i="33"/>
  <c r="A57" i="33"/>
  <c r="A56" i="33"/>
  <c r="A55" i="33"/>
  <c r="A54" i="33"/>
  <c r="A53" i="33"/>
  <c r="A52" i="33"/>
  <c r="A51" i="33"/>
  <c r="A50" i="33"/>
  <c r="A49" i="33"/>
  <c r="A48" i="33"/>
  <c r="A47" i="33"/>
  <c r="A46" i="33"/>
  <c r="A45" i="33"/>
  <c r="A44" i="33"/>
  <c r="A43" i="33"/>
  <c r="A42" i="33"/>
  <c r="A41" i="33"/>
  <c r="A40" i="33"/>
  <c r="A39" i="33"/>
  <c r="A38" i="33"/>
  <c r="A37" i="33"/>
  <c r="A36" i="33"/>
  <c r="A35" i="33"/>
  <c r="A34" i="33"/>
  <c r="A33" i="33"/>
  <c r="A32" i="33"/>
  <c r="A31" i="33"/>
  <c r="A30" i="33"/>
  <c r="A29" i="33"/>
  <c r="A28" i="33"/>
  <c r="A27" i="33"/>
  <c r="A26" i="33"/>
  <c r="A25" i="33"/>
  <c r="A24" i="33"/>
  <c r="A23" i="33"/>
  <c r="A22" i="33"/>
  <c r="A21" i="33"/>
  <c r="A20" i="33"/>
  <c r="A19" i="33"/>
  <c r="A18" i="33"/>
  <c r="A17" i="33"/>
  <c r="A16" i="33"/>
  <c r="A15" i="33"/>
  <c r="A14" i="33"/>
  <c r="A13" i="33"/>
  <c r="A12" i="33"/>
  <c r="A11" i="33"/>
  <c r="A10" i="33"/>
  <c r="A9" i="33"/>
  <c r="A8" i="33"/>
  <c r="A7" i="33"/>
  <c r="A6" i="33"/>
  <c r="A5" i="33"/>
  <c r="A4" i="33"/>
  <c r="A3" i="33"/>
  <c r="A2" i="33"/>
  <c r="A76" i="32"/>
  <c r="A75" i="32"/>
  <c r="A74" i="32"/>
  <c r="A73" i="32"/>
  <c r="A72" i="32"/>
  <c r="A71" i="32"/>
  <c r="A70" i="32"/>
  <c r="A69" i="32"/>
  <c r="A68" i="32"/>
  <c r="A67" i="32"/>
  <c r="A66" i="32"/>
  <c r="A65" i="32"/>
  <c r="A64" i="32"/>
  <c r="A63" i="32"/>
  <c r="A62" i="32"/>
  <c r="A61" i="32"/>
  <c r="A60" i="32"/>
  <c r="A59" i="32"/>
  <c r="A58" i="32"/>
  <c r="A57" i="32"/>
  <c r="A56" i="32"/>
  <c r="A55" i="32"/>
  <c r="A54" i="32"/>
  <c r="A53" i="32"/>
  <c r="A52" i="32"/>
  <c r="A51" i="32"/>
  <c r="A50" i="32"/>
  <c r="A49" i="32"/>
  <c r="A48" i="32"/>
  <c r="A47" i="32"/>
  <c r="A46" i="32"/>
  <c r="A45" i="32"/>
  <c r="A44" i="32"/>
  <c r="A43" i="32"/>
  <c r="A42" i="32"/>
  <c r="A41" i="32"/>
  <c r="A40" i="32"/>
  <c r="A39" i="32"/>
  <c r="A38" i="32"/>
  <c r="A37" i="32"/>
  <c r="A36" i="32"/>
  <c r="A35" i="32"/>
  <c r="A34" i="32"/>
  <c r="A33" i="32"/>
  <c r="A32" i="32"/>
  <c r="A31" i="32"/>
  <c r="A30" i="32"/>
  <c r="A29" i="32"/>
  <c r="A28" i="32"/>
  <c r="A27" i="32"/>
  <c r="A26" i="32"/>
  <c r="A25" i="32"/>
  <c r="A24" i="32"/>
  <c r="A23" i="32"/>
  <c r="A22" i="32"/>
  <c r="A21" i="32"/>
  <c r="A20" i="32"/>
  <c r="A19" i="32"/>
  <c r="A18" i="32"/>
  <c r="A17" i="32"/>
  <c r="A16" i="32"/>
  <c r="A15" i="32"/>
  <c r="A14" i="32"/>
  <c r="A13" i="32"/>
  <c r="A12" i="32"/>
  <c r="A11" i="32"/>
  <c r="A10" i="32"/>
  <c r="A9" i="32"/>
  <c r="A8" i="32"/>
  <c r="A7" i="32"/>
  <c r="A6" i="32"/>
  <c r="A5" i="32"/>
  <c r="A4" i="32"/>
  <c r="A3" i="32"/>
  <c r="A2" i="32"/>
  <c r="A76" i="31"/>
  <c r="A75" i="31"/>
  <c r="A74" i="31"/>
  <c r="A73" i="31"/>
  <c r="A72" i="31"/>
  <c r="A71" i="31"/>
  <c r="A70" i="31"/>
  <c r="A69" i="31"/>
  <c r="A68" i="31"/>
  <c r="A67" i="31"/>
  <c r="A66" i="31"/>
  <c r="A65" i="31"/>
  <c r="A64" i="31"/>
  <c r="A63" i="31"/>
  <c r="A62" i="31"/>
  <c r="A61" i="31"/>
  <c r="A60" i="31"/>
  <c r="A59" i="31"/>
  <c r="A58" i="31"/>
  <c r="A57" i="31"/>
  <c r="A56" i="31"/>
  <c r="A55" i="31"/>
  <c r="A54" i="31"/>
  <c r="A53" i="31"/>
  <c r="A52" i="31"/>
  <c r="A51" i="31"/>
  <c r="A50" i="31"/>
  <c r="A49" i="31"/>
  <c r="A48" i="31"/>
  <c r="A47" i="31"/>
  <c r="A46" i="31"/>
  <c r="A45" i="31"/>
  <c r="A44" i="31"/>
  <c r="A43" i="31"/>
  <c r="A42" i="31"/>
  <c r="A41" i="31"/>
  <c r="A40" i="31"/>
  <c r="A39" i="31"/>
  <c r="A38" i="31"/>
  <c r="A37" i="31"/>
  <c r="A36" i="31"/>
  <c r="A35" i="31"/>
  <c r="A34" i="31"/>
  <c r="A33" i="31"/>
  <c r="A32" i="31"/>
  <c r="A31" i="31"/>
  <c r="A30" i="31"/>
  <c r="A29" i="31"/>
  <c r="A28" i="31"/>
  <c r="A27" i="31"/>
  <c r="A26" i="31"/>
  <c r="A25" i="31"/>
  <c r="A24" i="31"/>
  <c r="A23" i="31"/>
  <c r="A22" i="31"/>
  <c r="A21" i="31"/>
  <c r="A20" i="31"/>
  <c r="A19" i="31"/>
  <c r="A18" i="31"/>
  <c r="A17" i="31"/>
  <c r="A16" i="31"/>
  <c r="A15" i="31"/>
  <c r="A14" i="31"/>
  <c r="A13" i="31"/>
  <c r="A12" i="31"/>
  <c r="A11" i="31"/>
  <c r="A10" i="31"/>
  <c r="A9" i="31"/>
  <c r="A8" i="31"/>
  <c r="A7" i="31"/>
  <c r="A6" i="31"/>
  <c r="A5" i="31"/>
  <c r="A4" i="31"/>
  <c r="A3" i="31"/>
  <c r="A2" i="31"/>
  <c r="A76" i="30"/>
  <c r="A75" i="30"/>
  <c r="A74" i="30"/>
  <c r="A73" i="30"/>
  <c r="A72" i="30"/>
  <c r="A71" i="30"/>
  <c r="A70" i="30"/>
  <c r="A69" i="30"/>
  <c r="A68" i="30"/>
  <c r="A67" i="30"/>
  <c r="A66" i="30"/>
  <c r="A65" i="30"/>
  <c r="A64" i="30"/>
  <c r="A63" i="30"/>
  <c r="A62" i="30"/>
  <c r="A61" i="30"/>
  <c r="A60" i="30"/>
  <c r="A59" i="30"/>
  <c r="A58" i="30"/>
  <c r="A57" i="30"/>
  <c r="A56" i="30"/>
  <c r="A55" i="30"/>
  <c r="A54" i="30"/>
  <c r="A53" i="30"/>
  <c r="A52" i="30"/>
  <c r="A51" i="30"/>
  <c r="A50" i="30"/>
  <c r="A49" i="30"/>
  <c r="A48" i="30"/>
  <c r="A47" i="30"/>
  <c r="A46" i="30"/>
  <c r="A45" i="30"/>
  <c r="A44" i="30"/>
  <c r="A43" i="30"/>
  <c r="A42" i="30"/>
  <c r="A41" i="30"/>
  <c r="A40" i="30"/>
  <c r="A39" i="30"/>
  <c r="A38" i="30"/>
  <c r="A37" i="30"/>
  <c r="A36" i="30"/>
  <c r="A35" i="30"/>
  <c r="A34" i="30"/>
  <c r="A33" i="30"/>
  <c r="A32" i="30"/>
  <c r="A31" i="30"/>
  <c r="A30" i="30"/>
  <c r="A29" i="30"/>
  <c r="A28" i="30"/>
  <c r="A27" i="30"/>
  <c r="A26" i="30"/>
  <c r="A25" i="30"/>
  <c r="A24" i="30"/>
  <c r="A23" i="30"/>
  <c r="A22" i="30"/>
  <c r="A21" i="30"/>
  <c r="A20" i="30"/>
  <c r="A19" i="30"/>
  <c r="A18" i="30"/>
  <c r="A17" i="30"/>
  <c r="A16" i="30"/>
  <c r="A15" i="30"/>
  <c r="A14" i="30"/>
  <c r="A13" i="30"/>
  <c r="A12" i="30"/>
  <c r="A11" i="30"/>
  <c r="A10" i="30"/>
  <c r="A9" i="30"/>
  <c r="A8" i="30"/>
  <c r="A7" i="30"/>
  <c r="A6" i="30"/>
  <c r="A5" i="30"/>
  <c r="A4" i="30"/>
  <c r="A3" i="30"/>
  <c r="A2" i="30"/>
  <c r="A76" i="29"/>
  <c r="A75" i="29"/>
  <c r="A74" i="29"/>
  <c r="A73" i="29"/>
  <c r="A72" i="29"/>
  <c r="A71" i="29"/>
  <c r="A70" i="29"/>
  <c r="A69" i="29"/>
  <c r="A68" i="29"/>
  <c r="A67" i="29"/>
  <c r="A66" i="29"/>
  <c r="A65" i="29"/>
  <c r="A64" i="29"/>
  <c r="A63" i="29"/>
  <c r="A62" i="29"/>
  <c r="A61" i="29"/>
  <c r="A60" i="29"/>
  <c r="A59" i="29"/>
  <c r="A58" i="29"/>
  <c r="A57" i="29"/>
  <c r="A56" i="29"/>
  <c r="A55" i="29"/>
  <c r="A54" i="29"/>
  <c r="A53" i="29"/>
  <c r="A52" i="29"/>
  <c r="A51" i="29"/>
  <c r="A50" i="29"/>
  <c r="A49" i="29"/>
  <c r="A48" i="29"/>
  <c r="A47" i="29"/>
  <c r="A46" i="29"/>
  <c r="A45" i="29"/>
  <c r="A44" i="29"/>
  <c r="A43" i="29"/>
  <c r="A42" i="29"/>
  <c r="A41" i="29"/>
  <c r="A40" i="29"/>
  <c r="A39" i="29"/>
  <c r="A38" i="29"/>
  <c r="A37" i="29"/>
  <c r="A36" i="29"/>
  <c r="A35" i="29"/>
  <c r="A34" i="29"/>
  <c r="A33" i="29"/>
  <c r="A32" i="29"/>
  <c r="A31" i="29"/>
  <c r="A30" i="29"/>
  <c r="A29" i="29"/>
  <c r="A28" i="29"/>
  <c r="A27" i="29"/>
  <c r="A26" i="29"/>
  <c r="A25" i="29"/>
  <c r="A24" i="29"/>
  <c r="A23" i="29"/>
  <c r="A22" i="29"/>
  <c r="A21" i="29"/>
  <c r="A20" i="29"/>
  <c r="A19" i="29"/>
  <c r="A18" i="29"/>
  <c r="A17" i="29"/>
  <c r="A16" i="29"/>
  <c r="A15" i="29"/>
  <c r="A14" i="29"/>
  <c r="A13" i="29"/>
  <c r="A12" i="29"/>
  <c r="A11" i="29"/>
  <c r="A10" i="29"/>
  <c r="A9" i="29"/>
  <c r="A8" i="29"/>
  <c r="A7" i="29"/>
  <c r="A6" i="29"/>
  <c r="A5" i="29"/>
  <c r="A4" i="29"/>
  <c r="A3" i="29"/>
  <c r="A2" i="29"/>
  <c r="A76" i="28"/>
  <c r="A75" i="28"/>
  <c r="A74" i="28"/>
  <c r="A73" i="28"/>
  <c r="A72" i="28"/>
  <c r="A71" i="28"/>
  <c r="A70" i="28"/>
  <c r="A69" i="28"/>
  <c r="A68" i="28"/>
  <c r="A67" i="28"/>
  <c r="A66" i="28"/>
  <c r="A65" i="28"/>
  <c r="A64" i="28"/>
  <c r="A63" i="28"/>
  <c r="A62" i="28"/>
  <c r="A61" i="28"/>
  <c r="A60" i="28"/>
  <c r="A59" i="28"/>
  <c r="A58" i="28"/>
  <c r="A57" i="28"/>
  <c r="A56" i="28"/>
  <c r="A55" i="28"/>
  <c r="A54" i="28"/>
  <c r="A53" i="28"/>
  <c r="A52" i="28"/>
  <c r="A51" i="28"/>
  <c r="A50" i="28"/>
  <c r="A49" i="28"/>
  <c r="A48" i="28"/>
  <c r="A47" i="28"/>
  <c r="A46" i="28"/>
  <c r="A45" i="28"/>
  <c r="A44" i="28"/>
  <c r="A43" i="28"/>
  <c r="A42" i="28"/>
  <c r="A41" i="28"/>
  <c r="A40" i="28"/>
  <c r="A39" i="28"/>
  <c r="A38" i="28"/>
  <c r="A37" i="28"/>
  <c r="A36" i="28"/>
  <c r="A35" i="28"/>
  <c r="A34" i="28"/>
  <c r="A33" i="28"/>
  <c r="A32" i="28"/>
  <c r="A31" i="28"/>
  <c r="A30" i="28"/>
  <c r="A29" i="28"/>
  <c r="A28" i="28"/>
  <c r="A27" i="28"/>
  <c r="A26" i="28"/>
  <c r="A25" i="28"/>
  <c r="A24" i="28"/>
  <c r="A23" i="28"/>
  <c r="A22" i="28"/>
  <c r="A21" i="28"/>
  <c r="A20" i="28"/>
  <c r="A19" i="28"/>
  <c r="A18" i="28"/>
  <c r="A17" i="28"/>
  <c r="A16" i="28"/>
  <c r="A15" i="28"/>
  <c r="A14" i="28"/>
  <c r="A13" i="28"/>
  <c r="A12" i="28"/>
  <c r="A11" i="28"/>
  <c r="A10" i="28"/>
  <c r="A9" i="28"/>
  <c r="A8" i="28"/>
  <c r="A7" i="28"/>
  <c r="A6" i="28"/>
  <c r="A5" i="28"/>
  <c r="A4" i="28"/>
  <c r="A3" i="28"/>
  <c r="A2" i="28"/>
  <c r="A76" i="27"/>
  <c r="A75" i="27"/>
  <c r="A74" i="27"/>
  <c r="A73" i="27"/>
  <c r="A72" i="27"/>
  <c r="A71" i="27"/>
  <c r="A70" i="27"/>
  <c r="A69" i="27"/>
  <c r="A68" i="27"/>
  <c r="A67" i="27"/>
  <c r="A66" i="27"/>
  <c r="A65" i="27"/>
  <c r="A64" i="27"/>
  <c r="A63" i="27"/>
  <c r="A62" i="27"/>
  <c r="A61" i="27"/>
  <c r="A60" i="27"/>
  <c r="A59" i="27"/>
  <c r="A58" i="27"/>
  <c r="A57" i="27"/>
  <c r="A56" i="27"/>
  <c r="A55" i="27"/>
  <c r="A54" i="27"/>
  <c r="A53" i="27"/>
  <c r="A52" i="27"/>
  <c r="A51" i="27"/>
  <c r="A50" i="27"/>
  <c r="A49" i="27"/>
  <c r="A48" i="27"/>
  <c r="A47" i="27"/>
  <c r="A46" i="27"/>
  <c r="A45" i="27"/>
  <c r="A44" i="27"/>
  <c r="A43" i="27"/>
  <c r="A42" i="27"/>
  <c r="A41" i="27"/>
  <c r="A40" i="27"/>
  <c r="A39" i="27"/>
  <c r="A38" i="27"/>
  <c r="A37" i="27"/>
  <c r="A36" i="27"/>
  <c r="A35" i="27"/>
  <c r="A34" i="27"/>
  <c r="A33" i="27"/>
  <c r="A32" i="27"/>
  <c r="A31" i="27"/>
  <c r="A30" i="27"/>
  <c r="A29" i="27"/>
  <c r="A28" i="27"/>
  <c r="A27" i="27"/>
  <c r="A26" i="27"/>
  <c r="A25" i="27"/>
  <c r="A24" i="27"/>
  <c r="A23" i="27"/>
  <c r="A22" i="27"/>
  <c r="A21" i="27"/>
  <c r="A20" i="27"/>
  <c r="A19" i="27"/>
  <c r="A18" i="27"/>
  <c r="A17" i="27"/>
  <c r="A16" i="27"/>
  <c r="A15" i="27"/>
  <c r="A14" i="27"/>
  <c r="A13" i="27"/>
  <c r="A12" i="27"/>
  <c r="A11" i="27"/>
  <c r="A10" i="27"/>
  <c r="A9" i="27"/>
  <c r="A8" i="27"/>
  <c r="A7" i="27"/>
  <c r="A6" i="27"/>
  <c r="A5" i="27"/>
  <c r="A4" i="27"/>
  <c r="A3" i="27"/>
  <c r="A2" i="27"/>
  <c r="H11" i="24"/>
  <c r="H4" i="24"/>
  <c r="F6" i="24"/>
  <c r="G11" i="24"/>
  <c r="C5" i="24"/>
  <c r="F4" i="24"/>
  <c r="C6" i="24"/>
  <c r="F5" i="24"/>
  <c r="D10" i="24"/>
  <c r="G10" i="24"/>
  <c r="G3" i="24"/>
  <c r="D11" i="24"/>
  <c r="G4" i="24"/>
  <c r="F3" i="24"/>
  <c r="H3" i="24"/>
  <c r="E11" i="24"/>
  <c r="E26" i="23" l="1"/>
  <c r="J26" i="23"/>
  <c r="H21" i="23"/>
  <c r="C21" i="23"/>
  <c r="F21" i="23" l="1"/>
  <c r="E39" i="23"/>
  <c r="K21" i="23"/>
  <c r="H39" i="23"/>
  <c r="I39" i="23" l="1"/>
  <c r="C20" i="23" l="1"/>
  <c r="F20" i="23" s="1"/>
  <c r="E3" i="24"/>
  <c r="F13" i="24"/>
  <c r="C13" i="24"/>
  <c r="E4" i="24"/>
  <c r="C14" i="24"/>
  <c r="C12" i="24"/>
  <c r="E7" i="24"/>
  <c r="C15" i="24"/>
  <c r="C8" i="24"/>
  <c r="C9" i="24"/>
  <c r="F8" i="24"/>
  <c r="C4" i="24"/>
  <c r="F7" i="24"/>
  <c r="G7" i="24"/>
  <c r="F9" i="24"/>
  <c r="C7" i="24"/>
  <c r="D7" i="24"/>
  <c r="C3" i="24"/>
  <c r="F12" i="24"/>
  <c r="D4" i="24"/>
  <c r="H7" i="24"/>
  <c r="F14" i="24"/>
  <c r="D3" i="24"/>
  <c r="F15" i="24"/>
  <c r="C23" i="23" l="1"/>
  <c r="F23" i="23" s="1"/>
  <c r="C22" i="23"/>
  <c r="E22" i="23"/>
  <c r="C24" i="23"/>
  <c r="D22" i="23"/>
  <c r="D25" i="23"/>
  <c r="D26" i="23"/>
  <c r="H29" i="23"/>
  <c r="I18" i="23"/>
  <c r="H20" i="23"/>
  <c r="H38" i="23" s="1"/>
  <c r="H22" i="23"/>
  <c r="E19" i="23"/>
  <c r="I22" i="23"/>
  <c r="J19" i="23"/>
  <c r="H28" i="23"/>
  <c r="C18" i="23"/>
  <c r="E34" i="23" s="1"/>
  <c r="F34" i="23" s="1"/>
  <c r="J18" i="23"/>
  <c r="C19" i="23"/>
  <c r="E36" i="23" s="1"/>
  <c r="E18" i="23"/>
  <c r="H24" i="23"/>
  <c r="I26" i="23"/>
  <c r="J22" i="23"/>
  <c r="H19" i="23"/>
  <c r="H36" i="23" s="1"/>
  <c r="C30" i="23"/>
  <c r="F30" i="23" s="1"/>
  <c r="I25" i="23"/>
  <c r="I19" i="23"/>
  <c r="H18" i="23"/>
  <c r="H34" i="23" s="1"/>
  <c r="D19" i="23"/>
  <c r="H30" i="23"/>
  <c r="C27" i="23"/>
  <c r="H23" i="23"/>
  <c r="H27" i="23"/>
  <c r="C29" i="23"/>
  <c r="F29" i="23" s="1"/>
  <c r="D18" i="23"/>
  <c r="C28" i="23"/>
  <c r="F39" i="23"/>
  <c r="K39" i="23" s="1"/>
  <c r="E38" i="23"/>
  <c r="I1" i="23"/>
  <c r="H40" i="23" l="1"/>
  <c r="E40" i="23"/>
  <c r="F40" i="23" s="1"/>
  <c r="E37" i="23"/>
  <c r="F37" i="23" s="1"/>
  <c r="E35" i="23"/>
  <c r="F35" i="23" s="1"/>
  <c r="H35" i="23"/>
  <c r="K24" i="23"/>
  <c r="F25" i="23"/>
  <c r="H37" i="23"/>
  <c r="F27" i="23"/>
  <c r="K28" i="23"/>
  <c r="K34" i="23"/>
  <c r="F28" i="23"/>
  <c r="K19" i="23"/>
  <c r="F19" i="23"/>
  <c r="F26" i="23"/>
  <c r="I34" i="23"/>
  <c r="F18" i="23"/>
  <c r="I36" i="23"/>
  <c r="I38" i="23"/>
  <c r="F36" i="23"/>
  <c r="K36" i="23" s="1"/>
  <c r="F38" i="23"/>
  <c r="K38" i="23" s="1"/>
  <c r="K20" i="23"/>
  <c r="K23" i="23"/>
  <c r="K27" i="23"/>
  <c r="K22" i="23"/>
  <c r="K26" i="23"/>
  <c r="K30" i="23"/>
  <c r="K18" i="23"/>
  <c r="F24" i="23"/>
  <c r="K25" i="23"/>
  <c r="K29" i="23"/>
  <c r="F22" i="23"/>
  <c r="K40" i="23" l="1"/>
  <c r="I40" i="23"/>
  <c r="I37" i="23"/>
  <c r="K37" i="23"/>
  <c r="K35" i="23"/>
  <c r="I35" i="23"/>
  <c r="K31" i="23"/>
  <c r="F31" i="23"/>
  <c r="D42" i="23" l="1"/>
  <c r="F42" i="23" s="1"/>
  <c r="D44" i="23"/>
  <c r="F44" i="23" s="1"/>
  <c r="B48" i="2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荒井 司</author>
  </authors>
  <commentList>
    <comment ref="F13" authorId="0" shapeId="0" xr:uid="{00000000-0006-0000-0000-000001000000}">
      <text>
        <r>
          <rPr>
            <b/>
            <sz val="9"/>
            <color indexed="81"/>
            <rFont val="MS P ゴシック"/>
            <family val="3"/>
            <charset val="128"/>
          </rPr>
          <t>実施予定日を入力してください
（</t>
        </r>
        <r>
          <rPr>
            <b/>
            <sz val="8"/>
            <color indexed="81"/>
            <rFont val="MS P ゴシック"/>
            <family val="3"/>
            <charset val="128"/>
          </rPr>
          <t>会場と在宅がある場合は会場の実施予定日）</t>
        </r>
      </text>
    </comment>
    <comment ref="C50" authorId="1" shapeId="0" xr:uid="{00000000-0006-0000-00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お振込いただいた月日を入力してください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織内 綾乃</author>
    <author>NDD長南 昌宏</author>
    <author>森下 廣美</author>
  </authors>
  <commentList>
    <comment ref="B6" authorId="0" shapeId="0" xr:uid="{00000000-0006-0000-0F00-000001000000}">
      <text>
        <r>
          <rPr>
            <b/>
            <sz val="11"/>
            <color indexed="81"/>
            <rFont val="游ゴシック"/>
            <family val="3"/>
            <charset val="128"/>
            <scheme val="minor"/>
          </rPr>
          <t>プルダウンメニューよりご選択ください。</t>
        </r>
      </text>
    </comment>
    <comment ref="C6" authorId="0" shapeId="0" xr:uid="{00000000-0006-0000-0F00-000002000000}">
      <text>
        <r>
          <rPr>
            <b/>
            <sz val="11"/>
            <color indexed="81"/>
            <rFont val="游ゴシック"/>
            <family val="3"/>
            <charset val="128"/>
            <scheme val="minor"/>
          </rPr>
          <t>プルダウンメニューよりご選択ください。
両科の場合は選択不要です。</t>
        </r>
      </text>
    </comment>
    <comment ref="D6" authorId="1" shapeId="0" xr:uid="{00000000-0006-0000-0F00-000003000000}">
      <text>
        <r>
          <rPr>
            <b/>
            <sz val="11"/>
            <color indexed="81"/>
            <rFont val="游ゴシック"/>
            <family val="3"/>
            <charset val="128"/>
            <scheme val="minor"/>
          </rPr>
          <t>プルダウンメニューよりご選択ください。
学校会場受験の場合は選択不要です。</t>
        </r>
      </text>
    </comment>
    <comment ref="F6" authorId="0" shapeId="0" xr:uid="{00000000-0006-0000-0F00-000004000000}">
      <text>
        <r>
          <rPr>
            <b/>
            <sz val="11"/>
            <color indexed="81"/>
            <rFont val="游ゴシック"/>
            <family val="3"/>
            <charset val="128"/>
            <scheme val="minor"/>
          </rPr>
          <t>セイとメイの間に全角スペースを入れて
ご入力ください。</t>
        </r>
      </text>
    </comment>
    <comment ref="G6" authorId="0" shapeId="0" xr:uid="{00000000-0006-0000-0F00-000005000000}">
      <text>
        <r>
          <rPr>
            <b/>
            <sz val="11"/>
            <color indexed="81"/>
            <rFont val="游ゴシック"/>
            <family val="3"/>
            <charset val="128"/>
            <scheme val="minor"/>
          </rPr>
          <t>姓と名の間に全角スペースを入れて
ご入力ください</t>
        </r>
        <r>
          <rPr>
            <b/>
            <sz val="9"/>
            <color indexed="81"/>
            <rFont val="游ゴシック"/>
            <family val="3"/>
            <charset val="128"/>
            <scheme val="minor"/>
          </rPr>
          <t>。</t>
        </r>
      </text>
    </comment>
    <comment ref="H6" authorId="2" shapeId="0" xr:uid="{00000000-0006-0000-0F00-000006000000}">
      <text>
        <r>
          <rPr>
            <b/>
            <sz val="11"/>
            <color indexed="81"/>
            <rFont val="游ゴシック"/>
            <family val="3"/>
            <charset val="128"/>
            <scheme val="minor"/>
          </rPr>
          <t>年月日の間に　/　を入れてご入力ください。</t>
        </r>
      </text>
    </comment>
    <comment ref="I6" authorId="0" shapeId="0" xr:uid="{00000000-0006-0000-0F00-000007000000}">
      <text>
        <r>
          <rPr>
            <b/>
            <sz val="11"/>
            <color indexed="81"/>
            <rFont val="游ゴシック"/>
            <family val="3"/>
            <charset val="128"/>
            <scheme val="minor"/>
          </rPr>
          <t>プルダウンメニューよりご選択ください。</t>
        </r>
      </text>
    </comment>
    <comment ref="Q6" authorId="0" shapeId="0" xr:uid="{00000000-0006-0000-0F00-000008000000}">
      <text>
        <r>
          <rPr>
            <b/>
            <sz val="11"/>
            <color indexed="81"/>
            <rFont val="游ゴシック"/>
            <family val="3"/>
            <charset val="128"/>
            <scheme val="minor"/>
          </rPr>
          <t>自宅か携帯のアドレスを出来る限りご入力ください。</t>
        </r>
      </text>
    </comment>
  </commentList>
</comments>
</file>

<file path=xl/sharedStrings.xml><?xml version="1.0" encoding="utf-8"?>
<sst xmlns="http://schemas.openxmlformats.org/spreadsheetml/2006/main" count="442" uniqueCount="176">
  <si>
    <t>受験科目</t>
  </si>
  <si>
    <t>受験コース</t>
    <phoneticPr fontId="1"/>
  </si>
  <si>
    <t>希望受験年月</t>
  </si>
  <si>
    <t>カナ氏名</t>
    <rPh sb="2" eb="4">
      <t>シメイ</t>
    </rPh>
    <phoneticPr fontId="1"/>
  </si>
  <si>
    <t>漢字氏名</t>
    <rPh sb="0" eb="2">
      <t>カンジ</t>
    </rPh>
    <rPh sb="2" eb="4">
      <t>シメイ</t>
    </rPh>
    <phoneticPr fontId="1"/>
  </si>
  <si>
    <t>生年月日</t>
  </si>
  <si>
    <t>性別</t>
    <rPh sb="0" eb="2">
      <t>セイベツ</t>
    </rPh>
    <phoneticPr fontId="1"/>
  </si>
  <si>
    <t>郵便番号</t>
  </si>
  <si>
    <t>電話番号1</t>
  </si>
  <si>
    <t>電話番号2</t>
  </si>
  <si>
    <t>自宅メールアドレス</t>
    <rPh sb="0" eb="2">
      <t>ジタク</t>
    </rPh>
    <phoneticPr fontId="1"/>
  </si>
  <si>
    <t>携帯メールアドレス</t>
    <rPh sb="0" eb="2">
      <t>ケイタイ</t>
    </rPh>
    <phoneticPr fontId="4"/>
  </si>
  <si>
    <t>受講番号</t>
  </si>
  <si>
    <t>医科医療事務管理士</t>
  </si>
  <si>
    <t>技能　花子</t>
    <rPh sb="0" eb="2">
      <t>ギノウ</t>
    </rPh>
    <rPh sb="3" eb="5">
      <t>ハナコ</t>
    </rPh>
    <phoneticPr fontId="3"/>
  </si>
  <si>
    <t>女性</t>
  </si>
  <si>
    <t>850-0996</t>
  </si>
  <si>
    <t>長崎県</t>
  </si>
  <si>
    <t>長崎市</t>
  </si>
  <si>
    <t>平山台１－２－３</t>
    <phoneticPr fontId="1"/>
  </si>
  <si>
    <t>080-1111-2222</t>
    <phoneticPr fontId="1"/>
  </si>
  <si>
    <t>aaaa@gmail.com</t>
    <phoneticPr fontId="1"/>
  </si>
  <si>
    <t>学科のみ</t>
  </si>
  <si>
    <t>佐々木　悦子</t>
    <rPh sb="0" eb="3">
      <t>ササキ</t>
    </rPh>
    <rPh sb="4" eb="6">
      <t>エツコ</t>
    </rPh>
    <phoneticPr fontId="1"/>
  </si>
  <si>
    <t>134-0013</t>
  </si>
  <si>
    <t>東京都</t>
  </si>
  <si>
    <t>江戸川区</t>
  </si>
  <si>
    <t>江戸川２ー２ー２</t>
    <phoneticPr fontId="1"/>
  </si>
  <si>
    <t>パークマンション２０１</t>
    <phoneticPr fontId="1"/>
  </si>
  <si>
    <t>080-2222-3333</t>
    <phoneticPr fontId="1"/>
  </si>
  <si>
    <t>田中　雅子</t>
    <rPh sb="0" eb="2">
      <t>タナカ</t>
    </rPh>
    <rPh sb="3" eb="5">
      <t>マサコ</t>
    </rPh>
    <phoneticPr fontId="1"/>
  </si>
  <si>
    <t>182-0026</t>
  </si>
  <si>
    <t>調布市</t>
  </si>
  <si>
    <t>小島町３－３－３</t>
    <phoneticPr fontId="1"/>
  </si>
  <si>
    <t>090-4444-5555</t>
    <phoneticPr fontId="1"/>
  </si>
  <si>
    <t>金子　雄太</t>
    <rPh sb="0" eb="2">
      <t>カネコ</t>
    </rPh>
    <rPh sb="3" eb="5">
      <t>ユウタ</t>
    </rPh>
    <phoneticPr fontId="1"/>
  </si>
  <si>
    <t>男性</t>
  </si>
  <si>
    <t>992-0472</t>
  </si>
  <si>
    <t>山形県</t>
  </si>
  <si>
    <t>南陽市</t>
  </si>
  <si>
    <t>宮内１２３４</t>
    <phoneticPr fontId="1"/>
  </si>
  <si>
    <t>プレズィール並河２２２</t>
    <rPh sb="6" eb="8">
      <t>ナミカワ</t>
    </rPh>
    <phoneticPr fontId="1"/>
  </si>
  <si>
    <t>080-6666-7777</t>
    <phoneticPr fontId="1"/>
  </si>
  <si>
    <t>佐藤　真</t>
    <rPh sb="0" eb="2">
      <t>サトウ</t>
    </rPh>
    <rPh sb="3" eb="4">
      <t>マコト</t>
    </rPh>
    <phoneticPr fontId="1"/>
  </si>
  <si>
    <t>472-0026</t>
  </si>
  <si>
    <t>愛知県</t>
  </si>
  <si>
    <t/>
  </si>
  <si>
    <t>080-8888-9999</t>
    <phoneticPr fontId="1"/>
  </si>
  <si>
    <t>実技のみ</t>
  </si>
  <si>
    <t>高橋　伸介</t>
    <rPh sb="3" eb="5">
      <t>シンスケ</t>
    </rPh>
    <phoneticPr fontId="1"/>
  </si>
  <si>
    <t>791-2132</t>
  </si>
  <si>
    <t>愛媛県</t>
  </si>
  <si>
    <t>080-1234-1234</t>
    <phoneticPr fontId="1"/>
  </si>
  <si>
    <t>斉藤　一樹</t>
    <rPh sb="0" eb="2">
      <t>サイトウ</t>
    </rPh>
    <phoneticPr fontId="1"/>
  </si>
  <si>
    <t>829-0108</t>
  </si>
  <si>
    <t>福岡県</t>
  </si>
  <si>
    <t>090-5678-5678</t>
    <phoneticPr fontId="1"/>
  </si>
  <si>
    <t>市営住宅２棟２２２２号</t>
    <rPh sb="0" eb="2">
      <t>シエイ</t>
    </rPh>
    <rPh sb="2" eb="4">
      <t>ジュウタク</t>
    </rPh>
    <phoneticPr fontId="1"/>
  </si>
  <si>
    <t>知立市</t>
    <phoneticPr fontId="1"/>
  </si>
  <si>
    <t>上重原町本郷４４ー４</t>
    <phoneticPr fontId="1"/>
  </si>
  <si>
    <t>北川毛５－５</t>
    <phoneticPr fontId="1"/>
  </si>
  <si>
    <t>伊予郡砥部町</t>
    <phoneticPr fontId="1"/>
  </si>
  <si>
    <t>下別府６６６６－１</t>
    <phoneticPr fontId="1"/>
  </si>
  <si>
    <t>築上郡築上町</t>
    <phoneticPr fontId="1"/>
  </si>
  <si>
    <t>コードＮo</t>
    <phoneticPr fontId="14"/>
  </si>
  <si>
    <t>（単位：人）</t>
  </si>
  <si>
    <t>合計</t>
    <phoneticPr fontId="14"/>
  </si>
  <si>
    <t>A</t>
    <phoneticPr fontId="14"/>
  </si>
  <si>
    <r>
      <t>医科</t>
    </r>
    <r>
      <rPr>
        <sz val="8"/>
        <rFont val="ＭＳ Ｐ明朝"/>
        <family val="1"/>
        <charset val="128"/>
      </rPr>
      <t>(管理士)</t>
    </r>
    <rPh sb="0" eb="2">
      <t>イカ</t>
    </rPh>
    <rPh sb="3" eb="5">
      <t>カンリ</t>
    </rPh>
    <rPh sb="5" eb="6">
      <t>シ</t>
    </rPh>
    <phoneticPr fontId="14"/>
  </si>
  <si>
    <t>Q</t>
    <phoneticPr fontId="14"/>
  </si>
  <si>
    <t>医療事務
技能認定試験</t>
    <rPh sb="0" eb="2">
      <t>イリョウ</t>
    </rPh>
    <rPh sb="2" eb="4">
      <t>ジム</t>
    </rPh>
    <rPh sb="5" eb="7">
      <t>ギノウ</t>
    </rPh>
    <rPh sb="7" eb="9">
      <t>ニンテイ</t>
    </rPh>
    <rPh sb="9" eb="11">
      <t>シケン</t>
    </rPh>
    <phoneticPr fontId="14"/>
  </si>
  <si>
    <t>B</t>
    <phoneticPr fontId="14"/>
  </si>
  <si>
    <t>C</t>
    <phoneticPr fontId="14"/>
  </si>
  <si>
    <t>F</t>
    <phoneticPr fontId="14"/>
  </si>
  <si>
    <t>K</t>
    <phoneticPr fontId="14"/>
  </si>
  <si>
    <t>HC３級</t>
    <rPh sb="3" eb="4">
      <t>キュウ</t>
    </rPh>
    <phoneticPr fontId="14"/>
  </si>
  <si>
    <t>H</t>
    <phoneticPr fontId="14"/>
  </si>
  <si>
    <t>D</t>
    <phoneticPr fontId="14"/>
  </si>
  <si>
    <t>P</t>
    <phoneticPr fontId="14"/>
  </si>
  <si>
    <t>S</t>
    <phoneticPr fontId="14"/>
  </si>
  <si>
    <t>R</t>
    <phoneticPr fontId="14"/>
  </si>
  <si>
    <t>合計</t>
    <rPh sb="0" eb="2">
      <t>ゴウケイ</t>
    </rPh>
    <phoneticPr fontId="14"/>
  </si>
  <si>
    <t>振込額</t>
    <rPh sb="0" eb="2">
      <t>フリコミ</t>
    </rPh>
    <rPh sb="2" eb="3">
      <t>ガク</t>
    </rPh>
    <phoneticPr fontId="14"/>
  </si>
  <si>
    <t>※左記の振込額をお支払いください</t>
    <rPh sb="1" eb="3">
      <t>サキ</t>
    </rPh>
    <rPh sb="4" eb="6">
      <t>フリコミ</t>
    </rPh>
    <rPh sb="6" eb="7">
      <t>ガク</t>
    </rPh>
    <rPh sb="9" eb="11">
      <t>シハラ</t>
    </rPh>
    <phoneticPr fontId="14"/>
  </si>
  <si>
    <t>振込先銀行名</t>
    <rPh sb="0" eb="2">
      <t>フリコミ</t>
    </rPh>
    <rPh sb="2" eb="3">
      <t>サキ</t>
    </rPh>
    <rPh sb="3" eb="6">
      <t>ギンコウメイ</t>
    </rPh>
    <phoneticPr fontId="14"/>
  </si>
  <si>
    <t>振込日</t>
    <rPh sb="0" eb="2">
      <t>フリコミ</t>
    </rPh>
    <rPh sb="2" eb="3">
      <t>ビ</t>
    </rPh>
    <phoneticPr fontId="14"/>
  </si>
  <si>
    <t>※連絡事項</t>
  </si>
  <si>
    <t>都道府県</t>
    <rPh sb="0" eb="4">
      <t>トドウフケン</t>
    </rPh>
    <phoneticPr fontId="1"/>
  </si>
  <si>
    <t>市区町村</t>
    <rPh sb="0" eb="2">
      <t>シク</t>
    </rPh>
    <rPh sb="2" eb="4">
      <t>チョウソン</t>
    </rPh>
    <phoneticPr fontId="1"/>
  </si>
  <si>
    <t>町名番地（幸町１－２－３）</t>
    <rPh sb="0" eb="2">
      <t>チョウメイ</t>
    </rPh>
    <rPh sb="2" eb="4">
      <t>バンチ</t>
    </rPh>
    <rPh sb="5" eb="7">
      <t>サイワイチョウ</t>
    </rPh>
    <phoneticPr fontId="1"/>
  </si>
  <si>
    <t>建物名</t>
    <rPh sb="0" eb="2">
      <t>タテモノ</t>
    </rPh>
    <rPh sb="2" eb="3">
      <t>メイ</t>
    </rPh>
    <phoneticPr fontId="1"/>
  </si>
  <si>
    <t>認定試験申請者数集計表兼振込通知書</t>
    <phoneticPr fontId="1"/>
  </si>
  <si>
    <t>団体名</t>
    <rPh sb="0" eb="2">
      <t>ダンタイ</t>
    </rPh>
    <rPh sb="2" eb="3">
      <t>メイ</t>
    </rPh>
    <phoneticPr fontId="14"/>
  </si>
  <si>
    <t>担当者名</t>
    <rPh sb="0" eb="2">
      <t>タントウ</t>
    </rPh>
    <rPh sb="2" eb="3">
      <t>シャ</t>
    </rPh>
    <rPh sb="3" eb="4">
      <t>メイ</t>
    </rPh>
    <phoneticPr fontId="14"/>
  </si>
  <si>
    <t>担当者様ﾒｰﾙｱﾄﾞﾚｽ</t>
    <rPh sb="0" eb="3">
      <t>タントウシャ</t>
    </rPh>
    <rPh sb="3" eb="4">
      <t>サマ</t>
    </rPh>
    <phoneticPr fontId="14"/>
  </si>
  <si>
    <t>年</t>
    <rPh sb="0" eb="1">
      <t>ネン</t>
    </rPh>
    <phoneticPr fontId="14"/>
  </si>
  <si>
    <t>両科</t>
    <phoneticPr fontId="14"/>
  </si>
  <si>
    <t>学科</t>
    <phoneticPr fontId="14"/>
  </si>
  <si>
    <t>実技</t>
    <phoneticPr fontId="14"/>
  </si>
  <si>
    <t>在宅受験</t>
    <rPh sb="0" eb="2">
      <t>ザイタク</t>
    </rPh>
    <rPh sb="2" eb="4">
      <t>ジュケン</t>
    </rPh>
    <phoneticPr fontId="1"/>
  </si>
  <si>
    <t>A</t>
    <phoneticPr fontId="1"/>
  </si>
  <si>
    <t>Q</t>
    <phoneticPr fontId="1"/>
  </si>
  <si>
    <t>B</t>
    <phoneticPr fontId="1"/>
  </si>
  <si>
    <t>C</t>
    <phoneticPr fontId="1"/>
  </si>
  <si>
    <t>F</t>
    <phoneticPr fontId="1"/>
  </si>
  <si>
    <t>K</t>
    <phoneticPr fontId="1"/>
  </si>
  <si>
    <t>D</t>
    <phoneticPr fontId="1"/>
  </si>
  <si>
    <t>H</t>
    <phoneticPr fontId="1"/>
  </si>
  <si>
    <t>P</t>
    <phoneticPr fontId="1"/>
  </si>
  <si>
    <t>S</t>
    <phoneticPr fontId="1"/>
  </si>
  <si>
    <t>R</t>
    <phoneticPr fontId="1"/>
  </si>
  <si>
    <t>学科のみ</t>
    <rPh sb="0" eb="2">
      <t>ガッカ</t>
    </rPh>
    <phoneticPr fontId="1"/>
  </si>
  <si>
    <t>実技のみ</t>
    <rPh sb="0" eb="2">
      <t>ジツギ</t>
    </rPh>
    <phoneticPr fontId="1"/>
  </si>
  <si>
    <t>在宅受験</t>
    <phoneticPr fontId="1"/>
  </si>
  <si>
    <t>両科</t>
    <rPh sb="0" eb="1">
      <t>リョウ</t>
    </rPh>
    <rPh sb="1" eb="2">
      <t>カ</t>
    </rPh>
    <phoneticPr fontId="1"/>
  </si>
  <si>
    <t>学科</t>
    <rPh sb="0" eb="2">
      <t>ガッカ</t>
    </rPh>
    <phoneticPr fontId="1"/>
  </si>
  <si>
    <t>実技</t>
    <rPh sb="0" eb="2">
      <t>ジツギ</t>
    </rPh>
    <phoneticPr fontId="1"/>
  </si>
  <si>
    <t>在宅</t>
    <rPh sb="0" eb="2">
      <t>ザイタク</t>
    </rPh>
    <phoneticPr fontId="1"/>
  </si>
  <si>
    <t>学校</t>
    <rPh sb="0" eb="2">
      <t>ガッコウ</t>
    </rPh>
    <phoneticPr fontId="1"/>
  </si>
  <si>
    <t>受験科目</t>
    <phoneticPr fontId="1"/>
  </si>
  <si>
    <t>受験科目</t>
    <phoneticPr fontId="1"/>
  </si>
  <si>
    <t>拠点・専門ｺｰﾄﾞ</t>
    <phoneticPr fontId="1"/>
  </si>
  <si>
    <t>受験方法</t>
    <phoneticPr fontId="3"/>
  </si>
  <si>
    <t>【 学校会場受験 】</t>
    <phoneticPr fontId="1"/>
  </si>
  <si>
    <t>ギノウ　ハナコ</t>
    <phoneticPr fontId="3"/>
  </si>
  <si>
    <t>ギノウ　エツコ</t>
    <phoneticPr fontId="1"/>
  </si>
  <si>
    <t>タナカ　マサコ</t>
    <phoneticPr fontId="1"/>
  </si>
  <si>
    <t>カネコ　ユウタ</t>
    <phoneticPr fontId="1"/>
  </si>
  <si>
    <t>サトウ　マコト</t>
    <phoneticPr fontId="1"/>
  </si>
  <si>
    <t>タカハシ　シンスケ</t>
    <phoneticPr fontId="1"/>
  </si>
  <si>
    <t>サイトウ　カズキ</t>
    <phoneticPr fontId="1"/>
  </si>
  <si>
    <r>
      <t xml:space="preserve">カナ氏名
</t>
    </r>
    <r>
      <rPr>
        <b/>
        <sz val="8"/>
        <color rgb="FFFF0000"/>
        <rFont val="游ゴシック"/>
        <family val="3"/>
        <charset val="128"/>
        <scheme val="minor"/>
      </rPr>
      <t>セイメイの間に全角スペース</t>
    </r>
    <rPh sb="2" eb="4">
      <t>シメイ</t>
    </rPh>
    <rPh sb="10" eb="11">
      <t>アイダ</t>
    </rPh>
    <rPh sb="12" eb="14">
      <t>ゼンカク</t>
    </rPh>
    <phoneticPr fontId="1"/>
  </si>
  <si>
    <r>
      <t xml:space="preserve">漢字氏名
</t>
    </r>
    <r>
      <rPr>
        <b/>
        <sz val="8"/>
        <color rgb="FFFF0000"/>
        <rFont val="游ゴシック"/>
        <family val="3"/>
        <charset val="128"/>
        <scheme val="minor"/>
      </rPr>
      <t>性名の間に全角スペース</t>
    </r>
    <rPh sb="0" eb="2">
      <t>カンジ</t>
    </rPh>
    <rPh sb="2" eb="4">
      <t>シメイ</t>
    </rPh>
    <rPh sb="5" eb="6">
      <t>セイ</t>
    </rPh>
    <rPh sb="6" eb="7">
      <t>メイ</t>
    </rPh>
    <phoneticPr fontId="1"/>
  </si>
  <si>
    <t>ホスピタルコンシェルジュ検定試験２級</t>
  </si>
  <si>
    <t>医師事務作業補助者（ドクターズオフィスワークアシスト）検定試験</t>
  </si>
  <si>
    <t>DPC／PDPS初級検定試験</t>
  </si>
  <si>
    <t>医科医療事務管理士技能認定試験</t>
  </si>
  <si>
    <t>歯科医療事務管理士技能認定試験</t>
  </si>
  <si>
    <t>介護事務管理士技能認定試験</t>
  </si>
  <si>
    <t>調剤事務管理士技能認定試験</t>
  </si>
  <si>
    <t>労災事務管理士技能認定試験</t>
  </si>
  <si>
    <t>在宅診療報酬事務管理士技能認定試験</t>
  </si>
  <si>
    <t>ホスピタルコンシェルジュ検定試験３級</t>
    <phoneticPr fontId="1"/>
  </si>
  <si>
    <t>医科医療事務技能認定試験</t>
    <phoneticPr fontId="1"/>
  </si>
  <si>
    <t>Z</t>
    <phoneticPr fontId="1"/>
  </si>
  <si>
    <t>医科医療事務管理士技能認定試験
ホスピタルコンシェルジュ検定試験３級</t>
    <phoneticPr fontId="1"/>
  </si>
  <si>
    <t>Z</t>
    <phoneticPr fontId="14"/>
  </si>
  <si>
    <t>医科(管理士)
HC3級</t>
    <rPh sb="11" eb="12">
      <t>キュウ</t>
    </rPh>
    <phoneticPr fontId="14"/>
  </si>
  <si>
    <t>受験料合計額（10％対象）</t>
    <rPh sb="0" eb="3">
      <t>ジュケンリョウ</t>
    </rPh>
    <rPh sb="3" eb="6">
      <t>ゴウケイガク</t>
    </rPh>
    <rPh sb="10" eb="12">
      <t>タイショウ</t>
    </rPh>
    <phoneticPr fontId="1"/>
  </si>
  <si>
    <t>円　　内税</t>
    <rPh sb="0" eb="1">
      <t>エン</t>
    </rPh>
    <rPh sb="3" eb="5">
      <t>ウチゼイ</t>
    </rPh>
    <phoneticPr fontId="1"/>
  </si>
  <si>
    <t>技能認定振興協会　御中</t>
    <rPh sb="0" eb="2">
      <t>ギノウ</t>
    </rPh>
    <rPh sb="2" eb="4">
      <t>ニンテイ</t>
    </rPh>
    <rPh sb="4" eb="6">
      <t>シンコウ</t>
    </rPh>
    <rPh sb="6" eb="8">
      <t>キョウカイ</t>
    </rPh>
    <rPh sb="9" eb="11">
      <t>オンチュウ</t>
    </rPh>
    <phoneticPr fontId="1"/>
  </si>
  <si>
    <t>三井住友銀行　浅草支店　当座　2020191　ｶ)ｷﾞﾉｳﾆﾝﾃｲｼﾝｺｳｷﾖｳｶｲ</t>
    <rPh sb="7" eb="9">
      <t>アサクサ</t>
    </rPh>
    <rPh sb="9" eb="11">
      <t>シテン</t>
    </rPh>
    <rPh sb="12" eb="14">
      <t>トウザ</t>
    </rPh>
    <phoneticPr fontId="14"/>
  </si>
  <si>
    <t>月</t>
    <rPh sb="0" eb="1">
      <t>ガツ</t>
    </rPh>
    <phoneticPr fontId="14"/>
  </si>
  <si>
    <t>日　実施分</t>
    <rPh sb="0" eb="1">
      <t>ヒ</t>
    </rPh>
    <rPh sb="2" eb="4">
      <t>ジッシ</t>
    </rPh>
    <rPh sb="4" eb="5">
      <t>ブン</t>
    </rPh>
    <phoneticPr fontId="1"/>
  </si>
  <si>
    <t>事務管理手数料合計額（10％対象）</t>
    <rPh sb="0" eb="4">
      <t>ジムカンリ</t>
    </rPh>
    <rPh sb="4" eb="7">
      <t>テスウリョウ</t>
    </rPh>
    <rPh sb="7" eb="9">
      <t>ゴウケイ</t>
    </rPh>
    <rPh sb="9" eb="10">
      <t>ガク</t>
    </rPh>
    <rPh sb="14" eb="16">
      <t>タイショウ</t>
    </rPh>
    <phoneticPr fontId="1"/>
  </si>
  <si>
    <t>受験料（税込）</t>
    <rPh sb="0" eb="3">
      <t>ジュケンリョウ</t>
    </rPh>
    <rPh sb="4" eb="6">
      <t>ゼイコ</t>
    </rPh>
    <phoneticPr fontId="14"/>
  </si>
  <si>
    <t>手数料（税込）</t>
    <rPh sb="0" eb="3">
      <t>テスウリョウ</t>
    </rPh>
    <rPh sb="4" eb="6">
      <t>ゼイコ</t>
    </rPh>
    <phoneticPr fontId="14"/>
  </si>
  <si>
    <t>Y</t>
    <phoneticPr fontId="1"/>
  </si>
  <si>
    <t>医療事務技能認定試験＿HC3級</t>
    <rPh sb="0" eb="2">
      <t>イリョウ</t>
    </rPh>
    <rPh sb="2" eb="4">
      <t>ジム</t>
    </rPh>
    <rPh sb="4" eb="6">
      <t>ギノウ</t>
    </rPh>
    <rPh sb="6" eb="8">
      <t>ニンテイ</t>
    </rPh>
    <rPh sb="8" eb="10">
      <t>シケン</t>
    </rPh>
    <rPh sb="14" eb="15">
      <t>キュウ</t>
    </rPh>
    <phoneticPr fontId="14"/>
  </si>
  <si>
    <t>在宅人数</t>
    <rPh sb="0" eb="2">
      <t>ザイタク</t>
    </rPh>
    <rPh sb="2" eb="4">
      <t>ニンズウ</t>
    </rPh>
    <phoneticPr fontId="14"/>
  </si>
  <si>
    <t>会場人数</t>
    <rPh sb="0" eb="2">
      <t>カイジョウ</t>
    </rPh>
    <rPh sb="2" eb="4">
      <t>ニンズウ</t>
    </rPh>
    <phoneticPr fontId="14"/>
  </si>
  <si>
    <t>②事務管理手数料計</t>
    <rPh sb="1" eb="5">
      <t>ジムカンリ</t>
    </rPh>
    <rPh sb="5" eb="7">
      <t>テスウ</t>
    </rPh>
    <rPh sb="7" eb="8">
      <t>リョウ</t>
    </rPh>
    <rPh sb="8" eb="9">
      <t>ケイ</t>
    </rPh>
    <phoneticPr fontId="1"/>
  </si>
  <si>
    <t>①受験料計</t>
    <rPh sb="1" eb="4">
      <t>ジュケンリョウ</t>
    </rPh>
    <rPh sb="4" eb="5">
      <t>ケイ</t>
    </rPh>
    <phoneticPr fontId="1"/>
  </si>
  <si>
    <t>医科医療事務技能認定試験
ホスピタルコンシェルジュ検定試験３級</t>
    <phoneticPr fontId="1"/>
  </si>
  <si>
    <t>振込額計（①-②）</t>
    <rPh sb="0" eb="2">
      <t>フリコミ</t>
    </rPh>
    <rPh sb="2" eb="3">
      <t>ガク</t>
    </rPh>
    <rPh sb="3" eb="4">
      <t>ケイ</t>
    </rPh>
    <phoneticPr fontId="1"/>
  </si>
  <si>
    <t>　【受験料内訳】　　　　　</t>
    <rPh sb="2" eb="5">
      <t>ジュケンリョウ</t>
    </rPh>
    <rPh sb="5" eb="7">
      <t>ウチワケ</t>
    </rPh>
    <phoneticPr fontId="14"/>
  </si>
  <si>
    <t>　　医科(両科)</t>
    <rPh sb="2" eb="4">
      <t>イカ</t>
    </rPh>
    <rPh sb="5" eb="6">
      <t>リョウ</t>
    </rPh>
    <rPh sb="6" eb="7">
      <t>カ</t>
    </rPh>
    <phoneticPr fontId="14"/>
  </si>
  <si>
    <t>　　医科(免除)</t>
    <rPh sb="2" eb="4">
      <t>イカ</t>
    </rPh>
    <rPh sb="5" eb="7">
      <t>メンジョ</t>
    </rPh>
    <phoneticPr fontId="14"/>
  </si>
  <si>
    <t>　　医科(免除)＆ＨＣ3級</t>
    <rPh sb="2" eb="4">
      <t>イカ</t>
    </rPh>
    <rPh sb="5" eb="7">
      <t>メンジョ</t>
    </rPh>
    <phoneticPr fontId="14"/>
  </si>
  <si>
    <t>　　医科(両科)＆ＨＣ3級</t>
    <rPh sb="2" eb="4">
      <t>イカ</t>
    </rPh>
    <rPh sb="5" eb="6">
      <t>リョウ</t>
    </rPh>
    <rPh sb="6" eb="7">
      <t>カ</t>
    </rPh>
    <phoneticPr fontId="14"/>
  </si>
  <si>
    <t xml:space="preserve">       医科医療事務技能認定試験</t>
    <rPh sb="7" eb="19">
      <t>イカイリョウジムギノウニンテイシケン</t>
    </rPh>
    <phoneticPr fontId="14"/>
  </si>
  <si>
    <t xml:space="preserve">       医科医療事務技能認定試験＆HC３級</t>
    <rPh sb="7" eb="19">
      <t>イカイリョウジムギノウニンテイシケン</t>
    </rPh>
    <rPh sb="23" eb="24">
      <t>キュウ</t>
    </rPh>
    <phoneticPr fontId="14"/>
  </si>
  <si>
    <t>　　ＨＣ3級</t>
    <rPh sb="5" eb="6">
      <t>キュウ</t>
    </rPh>
    <phoneticPr fontId="14"/>
  </si>
  <si>
    <t>適格請求書発行事業者登録番号　　T</t>
    <rPh sb="0" eb="2">
      <t>テキカク</t>
    </rPh>
    <rPh sb="2" eb="5">
      <t>セイキュウショ</t>
    </rPh>
    <rPh sb="5" eb="10">
      <t>ハッコウジギョウシャ</t>
    </rPh>
    <rPh sb="10" eb="12">
      <t>トウロク</t>
    </rPh>
    <rPh sb="12" eb="14">
      <t>バンゴウ</t>
    </rPh>
    <phoneticPr fontId="1"/>
  </si>
  <si>
    <t>【 在 宅・IBT 受 験 】</t>
    <phoneticPr fontId="1"/>
  </si>
  <si>
    <t>IBT試験</t>
    <rPh sb="3" eb="5">
      <t>シケン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</si>
</sst>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yyyy&quot;年&quot;m&quot;月&quot;;@"/>
    <numFmt numFmtId="177" formatCode="yyyy&quot;年&quot;m&quot;月&quot;d&quot;日&quot;;@"/>
    <numFmt numFmtId="178" formatCode="&quot;（ &quot;####&quot; )&quot;"/>
    <numFmt numFmtId="179" formatCode="m&quot;月&quot;d&quot;日&quot;;@"/>
    <numFmt numFmtId="180" formatCode="#"/>
    <numFmt numFmtId="181" formatCode="#,##0&quot;円&quot;"/>
  </numFmts>
  <fonts count="45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6"/>
      <name val="游ゴシック"/>
      <family val="3"/>
      <charset val="128"/>
    </font>
    <font>
      <sz val="10"/>
      <color theme="1"/>
      <name val="ＭＳ Ｐ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b/>
      <sz val="9"/>
      <color indexed="8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b/>
      <sz val="11"/>
      <color indexed="8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10.5"/>
      <name val="ＭＳ Ｐ明朝"/>
      <family val="1"/>
      <charset val="128"/>
    </font>
    <font>
      <sz val="14"/>
      <name val="ＭＳ Ｐ明朝"/>
      <family val="1"/>
      <charset val="128"/>
    </font>
    <font>
      <sz val="16"/>
      <name val="ＭＳ Ｐ明朝"/>
      <family val="1"/>
      <charset val="128"/>
    </font>
    <font>
      <b/>
      <sz val="16"/>
      <name val="ＭＳ Ｐ明朝"/>
      <family val="1"/>
      <charset val="128"/>
    </font>
    <font>
      <b/>
      <sz val="12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0"/>
      <name val="ＭＳ Ｐ明朝"/>
      <family val="1"/>
      <charset val="128"/>
    </font>
    <font>
      <sz val="10.5"/>
      <name val="ＭＳ 明朝"/>
      <family val="1"/>
      <charset val="128"/>
    </font>
    <font>
      <b/>
      <sz val="9"/>
      <color indexed="81"/>
      <name val="ＭＳ Ｐゴシック"/>
      <family val="3"/>
      <charset val="128"/>
    </font>
    <font>
      <sz val="11"/>
      <color rgb="FFFF0000"/>
      <name val="ＭＳ Ｐ明朝"/>
      <family val="1"/>
      <charset val="128"/>
    </font>
    <font>
      <sz val="11"/>
      <name val="ＭＳ Ｐゴシック"/>
      <family val="3"/>
      <charset val="128"/>
    </font>
    <font>
      <sz val="24"/>
      <name val="ＭＳ Ｐ明朝"/>
      <family val="1"/>
      <charset val="128"/>
    </font>
    <font>
      <b/>
      <sz val="18"/>
      <name val="ＭＳ Ｐ明朝"/>
      <family val="1"/>
      <charset val="128"/>
    </font>
    <font>
      <b/>
      <sz val="9"/>
      <color rgb="FFFF0000"/>
      <name val="ＭＳ Ｐ明朝"/>
      <family val="1"/>
      <charset val="128"/>
    </font>
    <font>
      <sz val="11"/>
      <color rgb="FF000000"/>
      <name val="Meiryo UI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u/>
      <sz val="11"/>
      <color theme="10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b/>
      <sz val="8"/>
      <color rgb="FFFF0000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name val="ＭＳ Ｐ明朝"/>
      <family val="1"/>
      <charset val="128"/>
    </font>
    <font>
      <sz val="6"/>
      <name val="ＭＳ Ｐ明朝"/>
      <family val="1"/>
      <charset val="128"/>
    </font>
    <font>
      <b/>
      <sz val="9"/>
      <color indexed="81"/>
      <name val="MS P ゴシック"/>
      <family val="3"/>
      <charset val="128"/>
    </font>
    <font>
      <strike/>
      <sz val="11"/>
      <name val="ＭＳ Ｐ明朝"/>
      <family val="1"/>
      <charset val="128"/>
    </font>
    <font>
      <b/>
      <sz val="10"/>
      <name val="ＭＳ Ｐ明朝"/>
      <family val="1"/>
      <charset val="128"/>
    </font>
    <font>
      <b/>
      <sz val="11"/>
      <color rgb="FFFF0000"/>
      <name val="ＭＳ Ｐ明朝"/>
      <family val="1"/>
      <charset val="128"/>
    </font>
    <font>
      <b/>
      <sz val="8"/>
      <color indexed="81"/>
      <name val="MS P ゴシック"/>
      <family val="3"/>
      <charset val="128"/>
    </font>
  </fonts>
  <fills count="10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B2B2B2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 diagonalUp="1"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8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26" fillId="0" borderId="0"/>
    <xf numFmtId="38" fontId="26" fillId="0" borderId="0" applyFont="0" applyFill="0" applyBorder="0" applyAlignment="0" applyProtection="0"/>
    <xf numFmtId="38" fontId="37" fillId="0" borderId="0" applyFont="0" applyFill="0" applyBorder="0" applyAlignment="0" applyProtection="0">
      <alignment vertical="center"/>
    </xf>
    <xf numFmtId="0" fontId="31" fillId="0" borderId="0">
      <alignment vertical="center"/>
    </xf>
    <xf numFmtId="0" fontId="26" fillId="0" borderId="0"/>
    <xf numFmtId="0" fontId="37" fillId="0" borderId="0">
      <alignment vertical="center"/>
    </xf>
  </cellStyleXfs>
  <cellXfs count="148">
    <xf numFmtId="0" fontId="0" fillId="0" borderId="0" xfId="0">
      <alignment vertical="center"/>
    </xf>
    <xf numFmtId="0" fontId="7" fillId="0" borderId="0" xfId="0" applyFont="1">
      <alignment vertical="center"/>
    </xf>
    <xf numFmtId="0" fontId="8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left" vertical="center"/>
    </xf>
    <xf numFmtId="49" fontId="10" fillId="0" borderId="0" xfId="0" applyNumberFormat="1" applyFont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1" xfId="0" applyFont="1" applyBorder="1">
      <alignment vertical="center"/>
    </xf>
    <xf numFmtId="0" fontId="12" fillId="0" borderId="1" xfId="0" applyFont="1" applyBorder="1" applyAlignment="1">
      <alignment horizontal="left" vertical="center"/>
    </xf>
    <xf numFmtId="14" fontId="12" fillId="0" borderId="1" xfId="0" applyNumberFormat="1" applyFont="1" applyBorder="1" applyAlignment="1">
      <alignment horizontal="left" vertical="center"/>
    </xf>
    <xf numFmtId="0" fontId="12" fillId="0" borderId="1" xfId="1" applyFont="1" applyBorder="1">
      <alignment vertical="center"/>
    </xf>
    <xf numFmtId="0" fontId="12" fillId="0" borderId="0" xfId="0" applyFont="1">
      <alignment vertical="center"/>
    </xf>
    <xf numFmtId="49" fontId="12" fillId="0" borderId="1" xfId="0" applyNumberFormat="1" applyFont="1" applyBorder="1" applyAlignment="1">
      <alignment horizontal="left" vertical="center"/>
    </xf>
    <xf numFmtId="176" fontId="12" fillId="0" borderId="1" xfId="0" applyNumberFormat="1" applyFont="1" applyBorder="1" applyAlignment="1">
      <alignment horizontal="left" vertical="center"/>
    </xf>
    <xf numFmtId="0" fontId="13" fillId="0" borderId="0" xfId="2" applyFont="1"/>
    <xf numFmtId="0" fontId="19" fillId="0" borderId="2" xfId="2" applyFont="1" applyBorder="1" applyAlignment="1">
      <alignment horizontal="right"/>
    </xf>
    <xf numFmtId="0" fontId="19" fillId="0" borderId="2" xfId="2" applyFont="1" applyBorder="1"/>
    <xf numFmtId="0" fontId="28" fillId="0" borderId="19" xfId="2" applyFont="1" applyBorder="1" applyAlignment="1">
      <alignment horizontal="center"/>
    </xf>
    <xf numFmtId="0" fontId="15" fillId="0" borderId="19" xfId="2" applyFont="1" applyBorder="1" applyAlignment="1">
      <alignment horizontal="center" vertical="center" wrapText="1"/>
    </xf>
    <xf numFmtId="0" fontId="17" fillId="0" borderId="1" xfId="2" applyFont="1" applyBorder="1" applyAlignment="1">
      <alignment horizontal="center" vertical="center" wrapText="1"/>
    </xf>
    <xf numFmtId="0" fontId="16" fillId="0" borderId="1" xfId="2" applyFont="1" applyBorder="1" applyAlignment="1">
      <alignment horizontal="center" wrapText="1" shrinkToFit="1"/>
    </xf>
    <xf numFmtId="0" fontId="21" fillId="0" borderId="1" xfId="2" applyFont="1" applyBorder="1" applyAlignment="1">
      <alignment horizontal="center" wrapText="1" shrinkToFit="1"/>
    </xf>
    <xf numFmtId="0" fontId="17" fillId="0" borderId="1" xfId="2" applyFont="1" applyBorder="1" applyAlignment="1">
      <alignment horizontal="center" wrapText="1"/>
    </xf>
    <xf numFmtId="0" fontId="17" fillId="0" borderId="1" xfId="2" applyFont="1" applyBorder="1" applyAlignment="1">
      <alignment horizontal="center" shrinkToFit="1"/>
    </xf>
    <xf numFmtId="0" fontId="17" fillId="0" borderId="4" xfId="2" applyFont="1" applyBorder="1" applyAlignment="1">
      <alignment horizontal="center" shrinkToFit="1"/>
    </xf>
    <xf numFmtId="0" fontId="16" fillId="0" borderId="17" xfId="2" applyFont="1" applyBorder="1" applyAlignment="1">
      <alignment horizontal="center" vertical="center" wrapText="1"/>
    </xf>
    <xf numFmtId="0" fontId="16" fillId="0" borderId="25" xfId="2" applyFont="1" applyBorder="1" applyAlignment="1">
      <alignment horizontal="center" vertical="center" wrapText="1"/>
    </xf>
    <xf numFmtId="38" fontId="13" fillId="0" borderId="26" xfId="3" applyFont="1" applyFill="1" applyBorder="1"/>
    <xf numFmtId="0" fontId="20" fillId="0" borderId="0" xfId="2" applyFont="1"/>
    <xf numFmtId="0" fontId="20" fillId="0" borderId="0" xfId="2" applyFont="1" applyAlignment="1">
      <alignment horizontal="center"/>
    </xf>
    <xf numFmtId="38" fontId="20" fillId="0" borderId="0" xfId="3" applyFont="1" applyFill="1" applyBorder="1"/>
    <xf numFmtId="0" fontId="20" fillId="0" borderId="0" xfId="2" applyFont="1" applyAlignment="1">
      <alignment vertical="center"/>
    </xf>
    <xf numFmtId="38" fontId="13" fillId="0" borderId="0" xfId="3" applyFont="1" applyFill="1" applyBorder="1"/>
    <xf numFmtId="0" fontId="22" fillId="0" borderId="0" xfId="2" applyFont="1"/>
    <xf numFmtId="179" fontId="13" fillId="0" borderId="0" xfId="2" applyNumberFormat="1" applyFont="1"/>
    <xf numFmtId="38" fontId="13" fillId="0" borderId="0" xfId="2" applyNumberFormat="1" applyFont="1"/>
    <xf numFmtId="0" fontId="25" fillId="0" borderId="0" xfId="2" applyFont="1"/>
    <xf numFmtId="0" fontId="23" fillId="0" borderId="13" xfId="2" applyFont="1" applyBorder="1"/>
    <xf numFmtId="0" fontId="23" fillId="0" borderId="27" xfId="2" applyFont="1" applyBorder="1"/>
    <xf numFmtId="0" fontId="29" fillId="0" borderId="27" xfId="2" applyFont="1" applyBorder="1"/>
    <xf numFmtId="0" fontId="13" fillId="0" borderId="27" xfId="2" applyFont="1" applyBorder="1"/>
    <xf numFmtId="0" fontId="13" fillId="0" borderId="21" xfId="2" applyFont="1" applyBorder="1"/>
    <xf numFmtId="0" fontId="30" fillId="0" borderId="0" xfId="0" applyFont="1" applyAlignment="1">
      <alignment horizontal="justify" vertical="center" wrapText="1"/>
    </xf>
    <xf numFmtId="0" fontId="16" fillId="0" borderId="4" xfId="2" applyFont="1" applyBorder="1" applyAlignment="1">
      <alignment horizontal="center" vertical="center" wrapText="1"/>
    </xf>
    <xf numFmtId="38" fontId="13" fillId="0" borderId="19" xfId="3" applyFont="1" applyFill="1" applyBorder="1" applyAlignment="1" applyProtection="1">
      <alignment vertical="center"/>
    </xf>
    <xf numFmtId="38" fontId="13" fillId="0" borderId="19" xfId="3" applyFont="1" applyFill="1" applyBorder="1" applyProtection="1"/>
    <xf numFmtId="178" fontId="13" fillId="3" borderId="2" xfId="2" applyNumberFormat="1" applyFont="1" applyFill="1" applyBorder="1" applyAlignment="1" applyProtection="1">
      <alignment horizontal="center"/>
      <protection locked="0"/>
    </xf>
    <xf numFmtId="0" fontId="18" fillId="3" borderId="2" xfId="2" applyFont="1" applyFill="1" applyBorder="1" applyProtection="1">
      <protection locked="0"/>
    </xf>
    <xf numFmtId="179" fontId="13" fillId="3" borderId="0" xfId="2" applyNumberFormat="1" applyFont="1" applyFill="1" applyProtection="1">
      <protection locked="0"/>
    </xf>
    <xf numFmtId="180" fontId="13" fillId="0" borderId="1" xfId="2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0" fontId="0" fillId="4" borderId="4" xfId="0" applyFill="1" applyBorder="1">
      <alignment vertical="center"/>
    </xf>
    <xf numFmtId="0" fontId="0" fillId="4" borderId="17" xfId="0" applyFill="1" applyBorder="1">
      <alignment vertical="center"/>
    </xf>
    <xf numFmtId="0" fontId="0" fillId="4" borderId="18" xfId="0" applyFill="1" applyBorder="1">
      <alignment vertical="center"/>
    </xf>
    <xf numFmtId="180" fontId="13" fillId="4" borderId="9" xfId="2" applyNumberFormat="1" applyFont="1" applyFill="1" applyBorder="1" applyAlignment="1">
      <alignment horizontal="center" vertical="center" wrapText="1"/>
    </xf>
    <xf numFmtId="180" fontId="13" fillId="4" borderId="24" xfId="2" applyNumberFormat="1" applyFont="1" applyFill="1" applyBorder="1" applyAlignment="1">
      <alignment horizontal="center" vertical="center" wrapText="1"/>
    </xf>
    <xf numFmtId="180" fontId="13" fillId="0" borderId="8" xfId="2" applyNumberFormat="1" applyFont="1" applyBorder="1" applyAlignment="1">
      <alignment horizontal="center" vertical="center" wrapText="1"/>
    </xf>
    <xf numFmtId="180" fontId="13" fillId="0" borderId="10" xfId="2" applyNumberFormat="1" applyFont="1" applyBorder="1" applyAlignment="1">
      <alignment horizontal="center" vertical="center" wrapText="1"/>
    </xf>
    <xf numFmtId="0" fontId="31" fillId="0" borderId="0" xfId="0" applyFont="1">
      <alignment vertical="center"/>
    </xf>
    <xf numFmtId="0" fontId="31" fillId="0" borderId="1" xfId="0" applyFont="1" applyBorder="1">
      <alignment vertical="center"/>
    </xf>
    <xf numFmtId="0" fontId="31" fillId="0" borderId="1" xfId="0" applyFont="1" applyBorder="1" applyAlignment="1">
      <alignment horizontal="left" vertical="center"/>
    </xf>
    <xf numFmtId="176" fontId="31" fillId="5" borderId="1" xfId="0" applyNumberFormat="1" applyFont="1" applyFill="1" applyBorder="1" applyAlignment="1">
      <alignment horizontal="left" vertical="center"/>
    </xf>
    <xf numFmtId="14" fontId="31" fillId="0" borderId="1" xfId="0" applyNumberFormat="1" applyFont="1" applyBorder="1" applyAlignment="1">
      <alignment horizontal="left" vertical="center"/>
    </xf>
    <xf numFmtId="49" fontId="31" fillId="0" borderId="1" xfId="0" applyNumberFormat="1" applyFont="1" applyBorder="1" applyAlignment="1">
      <alignment horizontal="left" vertical="center"/>
    </xf>
    <xf numFmtId="0" fontId="31" fillId="0" borderId="1" xfId="1" applyFont="1" applyFill="1" applyBorder="1" applyAlignment="1">
      <alignment horizontal="left" vertical="center"/>
    </xf>
    <xf numFmtId="0" fontId="31" fillId="5" borderId="1" xfId="0" applyFont="1" applyFill="1" applyBorder="1">
      <alignment vertical="center"/>
    </xf>
    <xf numFmtId="0" fontId="32" fillId="0" borderId="1" xfId="0" applyFont="1" applyBorder="1" applyAlignment="1">
      <alignment horizontal="left" vertical="center"/>
    </xf>
    <xf numFmtId="0" fontId="31" fillId="5" borderId="1" xfId="0" applyFont="1" applyFill="1" applyBorder="1" applyAlignment="1">
      <alignment horizontal="left" vertical="center"/>
    </xf>
    <xf numFmtId="0" fontId="33" fillId="0" borderId="1" xfId="1" applyFont="1" applyFill="1" applyBorder="1" applyAlignment="1">
      <alignment horizontal="left" vertical="center"/>
    </xf>
    <xf numFmtId="0" fontId="34" fillId="4" borderId="1" xfId="0" applyFont="1" applyFill="1" applyBorder="1">
      <alignment vertical="center"/>
    </xf>
    <xf numFmtId="0" fontId="35" fillId="4" borderId="1" xfId="0" applyFont="1" applyFill="1" applyBorder="1" applyAlignment="1">
      <alignment horizontal="left" vertical="center"/>
    </xf>
    <xf numFmtId="0" fontId="35" fillId="4" borderId="1" xfId="0" applyFont="1" applyFill="1" applyBorder="1" applyAlignment="1">
      <alignment horizontal="left" vertical="center" wrapText="1"/>
    </xf>
    <xf numFmtId="176" fontId="35" fillId="4" borderId="1" xfId="0" applyNumberFormat="1" applyFont="1" applyFill="1" applyBorder="1" applyAlignment="1">
      <alignment horizontal="left" vertical="center"/>
    </xf>
    <xf numFmtId="14" fontId="35" fillId="4" borderId="1" xfId="0" applyNumberFormat="1" applyFont="1" applyFill="1" applyBorder="1" applyAlignment="1">
      <alignment horizontal="left" vertical="center"/>
    </xf>
    <xf numFmtId="49" fontId="35" fillId="4" borderId="1" xfId="0" applyNumberFormat="1" applyFont="1" applyFill="1" applyBorder="1" applyAlignment="1">
      <alignment horizontal="left" vertical="center"/>
    </xf>
    <xf numFmtId="0" fontId="34" fillId="0" borderId="0" xfId="0" applyFont="1">
      <alignment vertical="center"/>
    </xf>
    <xf numFmtId="176" fontId="34" fillId="0" borderId="0" xfId="0" applyNumberFormat="1" applyFont="1">
      <alignment vertical="center"/>
    </xf>
    <xf numFmtId="14" fontId="34" fillId="0" borderId="0" xfId="0" applyNumberFormat="1" applyFont="1">
      <alignment vertical="center"/>
    </xf>
    <xf numFmtId="49" fontId="34" fillId="0" borderId="0" xfId="0" applyNumberFormat="1" applyFont="1">
      <alignment vertical="center"/>
    </xf>
    <xf numFmtId="0" fontId="35" fillId="4" borderId="1" xfId="0" applyFont="1" applyFill="1" applyBorder="1" applyAlignment="1">
      <alignment horizontal="left" vertical="center" shrinkToFit="1"/>
    </xf>
    <xf numFmtId="0" fontId="31" fillId="0" borderId="1" xfId="0" applyFont="1" applyBorder="1" applyAlignment="1">
      <alignment horizontal="left" vertical="center" shrinkToFit="1"/>
    </xf>
    <xf numFmtId="0" fontId="34" fillId="0" borderId="0" xfId="0" applyFont="1" applyAlignment="1">
      <alignment vertical="center" shrinkToFit="1"/>
    </xf>
    <xf numFmtId="0" fontId="0" fillId="0" borderId="1" xfId="0" applyBorder="1" applyAlignment="1">
      <alignment vertical="center" wrapText="1"/>
    </xf>
    <xf numFmtId="177" fontId="13" fillId="0" borderId="0" xfId="2" applyNumberFormat="1" applyFont="1"/>
    <xf numFmtId="0" fontId="13" fillId="0" borderId="2" xfId="2" applyFont="1" applyBorder="1" applyAlignment="1">
      <alignment horizontal="left"/>
    </xf>
    <xf numFmtId="0" fontId="13" fillId="0" borderId="0" xfId="2" applyFont="1" applyAlignment="1">
      <alignment horizontal="left"/>
    </xf>
    <xf numFmtId="0" fontId="13" fillId="0" borderId="0" xfId="2" applyFont="1" applyAlignment="1" applyProtection="1">
      <alignment horizontal="center"/>
      <protection locked="0"/>
    </xf>
    <xf numFmtId="0" fontId="38" fillId="0" borderId="11" xfId="2" applyFont="1" applyBorder="1"/>
    <xf numFmtId="38" fontId="38" fillId="0" borderId="12" xfId="2" applyNumberFormat="1" applyFont="1" applyBorder="1"/>
    <xf numFmtId="38" fontId="20" fillId="0" borderId="0" xfId="4" applyFont="1" applyAlignment="1"/>
    <xf numFmtId="0" fontId="13" fillId="0" borderId="2" xfId="2" applyFont="1" applyBorder="1"/>
    <xf numFmtId="0" fontId="16" fillId="0" borderId="0" xfId="2" applyFont="1"/>
    <xf numFmtId="0" fontId="13" fillId="0" borderId="2" xfId="2" applyFont="1" applyBorder="1" applyAlignment="1" applyProtection="1">
      <alignment horizontal="center"/>
      <protection locked="0"/>
    </xf>
    <xf numFmtId="38" fontId="13" fillId="0" borderId="2" xfId="3" applyFont="1" applyFill="1" applyBorder="1"/>
    <xf numFmtId="181" fontId="13" fillId="0" borderId="2" xfId="3" applyNumberFormat="1" applyFont="1" applyFill="1" applyBorder="1" applyAlignment="1">
      <alignment horizontal="left"/>
    </xf>
    <xf numFmtId="181" fontId="13" fillId="0" borderId="0" xfId="3" applyNumberFormat="1" applyFont="1" applyFill="1" applyBorder="1" applyAlignment="1">
      <alignment horizontal="left"/>
    </xf>
    <xf numFmtId="0" fontId="21" fillId="0" borderId="1" xfId="2" applyFont="1" applyBorder="1" applyAlignment="1">
      <alignment horizontal="center" vertical="center" wrapText="1" shrinkToFit="1"/>
    </xf>
    <xf numFmtId="0" fontId="39" fillId="0" borderId="0" xfId="2" applyFont="1" applyAlignment="1">
      <alignment horizontal="left" vertical="center"/>
    </xf>
    <xf numFmtId="0" fontId="32" fillId="0" borderId="6" xfId="5" applyFont="1" applyBorder="1">
      <alignment vertical="center"/>
    </xf>
    <xf numFmtId="14" fontId="32" fillId="0" borderId="3" xfId="6" applyNumberFormat="1" applyFont="1" applyBorder="1" applyAlignment="1">
      <alignment horizontal="left" vertical="center"/>
    </xf>
    <xf numFmtId="0" fontId="32" fillId="0" borderId="6" xfId="7" applyFont="1" applyBorder="1" applyAlignment="1">
      <alignment horizontal="left" vertical="center"/>
    </xf>
    <xf numFmtId="0" fontId="32" fillId="0" borderId="6" xfId="7" applyFont="1" applyBorder="1" applyAlignment="1">
      <alignment vertical="center" wrapText="1"/>
    </xf>
    <xf numFmtId="0" fontId="26" fillId="0" borderId="1" xfId="7" applyFont="1" applyBorder="1">
      <alignment vertical="center"/>
    </xf>
    <xf numFmtId="0" fontId="31" fillId="0" borderId="18" xfId="0" applyFont="1" applyBorder="1" applyAlignment="1">
      <alignment horizontal="left" vertical="center"/>
    </xf>
    <xf numFmtId="0" fontId="32" fillId="0" borderId="1" xfId="5" applyFont="1" applyBorder="1">
      <alignment vertical="center"/>
    </xf>
    <xf numFmtId="14" fontId="32" fillId="0" borderId="1" xfId="6" applyNumberFormat="1" applyFont="1" applyBorder="1" applyAlignment="1">
      <alignment horizontal="left" vertical="center"/>
    </xf>
    <xf numFmtId="0" fontId="32" fillId="0" borderId="1" xfId="7" applyFont="1" applyBorder="1" applyAlignment="1">
      <alignment horizontal="left" vertical="center"/>
    </xf>
    <xf numFmtId="0" fontId="32" fillId="0" borderId="1" xfId="7" applyFont="1" applyBorder="1" applyAlignment="1">
      <alignment vertical="center" wrapText="1"/>
    </xf>
    <xf numFmtId="0" fontId="32" fillId="0" borderId="3" xfId="5" applyFont="1" applyBorder="1">
      <alignment vertical="center"/>
    </xf>
    <xf numFmtId="0" fontId="26" fillId="0" borderId="1" xfId="5" applyFont="1" applyBorder="1">
      <alignment vertical="center"/>
    </xf>
    <xf numFmtId="0" fontId="26" fillId="0" borderId="1" xfId="7" applyFont="1" applyBorder="1" applyAlignment="1">
      <alignment vertical="center" wrapText="1"/>
    </xf>
    <xf numFmtId="49" fontId="31" fillId="0" borderId="1" xfId="0" applyNumberFormat="1" applyFont="1" applyBorder="1" applyAlignment="1">
      <alignment horizontal="left" vertical="center" shrinkToFit="1"/>
    </xf>
    <xf numFmtId="0" fontId="31" fillId="7" borderId="1" xfId="0" applyFont="1" applyFill="1" applyBorder="1" applyAlignment="1">
      <alignment horizontal="left" vertical="center"/>
    </xf>
    <xf numFmtId="14" fontId="31" fillId="0" borderId="1" xfId="0" applyNumberFormat="1" applyFont="1" applyBorder="1" applyAlignment="1">
      <alignment horizontal="left" vertical="center" shrinkToFit="1"/>
    </xf>
    <xf numFmtId="0" fontId="41" fillId="0" borderId="0" xfId="2" applyFont="1"/>
    <xf numFmtId="0" fontId="25" fillId="0" borderId="0" xfId="2" applyFont="1" applyAlignment="1">
      <alignment horizontal="right"/>
    </xf>
    <xf numFmtId="0" fontId="42" fillId="0" borderId="2" xfId="2" applyFont="1" applyBorder="1" applyAlignment="1">
      <alignment horizontal="left"/>
    </xf>
    <xf numFmtId="176" fontId="31" fillId="0" borderId="1" xfId="0" applyNumberFormat="1" applyFont="1" applyBorder="1" applyAlignment="1">
      <alignment horizontal="left" vertical="center"/>
    </xf>
    <xf numFmtId="0" fontId="16" fillId="8" borderId="9" xfId="2" applyFont="1" applyFill="1" applyBorder="1" applyAlignment="1">
      <alignment horizontal="center" wrapText="1"/>
    </xf>
    <xf numFmtId="180" fontId="13" fillId="9" borderId="9" xfId="2" applyNumberFormat="1" applyFont="1" applyFill="1" applyBorder="1" applyAlignment="1">
      <alignment horizontal="center" vertical="center" wrapText="1"/>
    </xf>
    <xf numFmtId="180" fontId="13" fillId="9" borderId="28" xfId="2" applyNumberFormat="1" applyFont="1" applyFill="1" applyBorder="1" applyAlignment="1">
      <alignment horizontal="center" vertical="center" wrapText="1"/>
    </xf>
    <xf numFmtId="0" fontId="17" fillId="9" borderId="9" xfId="2" applyFont="1" applyFill="1" applyBorder="1" applyAlignment="1">
      <alignment horizontal="center" shrinkToFit="1"/>
    </xf>
    <xf numFmtId="49" fontId="43" fillId="3" borderId="2" xfId="2" applyNumberFormat="1" applyFont="1" applyFill="1" applyBorder="1" applyAlignment="1" applyProtection="1">
      <alignment horizontal="left" shrinkToFit="1"/>
      <protection locked="0"/>
    </xf>
    <xf numFmtId="177" fontId="13" fillId="0" borderId="0" xfId="2" applyNumberFormat="1" applyFont="1"/>
    <xf numFmtId="0" fontId="27" fillId="0" borderId="0" xfId="2" applyFont="1" applyAlignment="1">
      <alignment horizontal="center"/>
    </xf>
    <xf numFmtId="0" fontId="15" fillId="0" borderId="5" xfId="2" applyFont="1" applyBorder="1" applyAlignment="1">
      <alignment horizontal="center" vertical="center" wrapText="1"/>
    </xf>
    <xf numFmtId="0" fontId="15" fillId="0" borderId="7" xfId="2" applyFont="1" applyBorder="1" applyAlignment="1">
      <alignment horizontal="center" vertical="center" wrapText="1"/>
    </xf>
    <xf numFmtId="0" fontId="13" fillId="3" borderId="0" xfId="2" applyFont="1" applyFill="1" applyAlignment="1" applyProtection="1">
      <alignment horizontal="center" wrapText="1"/>
      <protection locked="0"/>
    </xf>
    <xf numFmtId="0" fontId="13" fillId="3" borderId="2" xfId="2" applyFont="1" applyFill="1" applyBorder="1" applyAlignment="1" applyProtection="1">
      <alignment horizontal="center" wrapText="1"/>
      <protection locked="0"/>
    </xf>
    <xf numFmtId="0" fontId="13" fillId="3" borderId="2" xfId="2" applyFont="1" applyFill="1" applyBorder="1" applyAlignment="1" applyProtection="1">
      <alignment horizontal="center"/>
      <protection locked="0"/>
    </xf>
    <xf numFmtId="49" fontId="5" fillId="3" borderId="2" xfId="1" quotePrefix="1" applyNumberFormat="1" applyFill="1" applyBorder="1" applyAlignment="1" applyProtection="1">
      <alignment horizontal="center" shrinkToFit="1"/>
      <protection locked="0"/>
    </xf>
    <xf numFmtId="0" fontId="15" fillId="0" borderId="3" xfId="2" applyFont="1" applyBorder="1" applyAlignment="1">
      <alignment horizontal="center" wrapText="1"/>
    </xf>
    <xf numFmtId="0" fontId="15" fillId="0" borderId="6" xfId="2" applyFont="1" applyBorder="1" applyAlignment="1">
      <alignment horizontal="center" wrapText="1"/>
    </xf>
    <xf numFmtId="0" fontId="15" fillId="0" borderId="3" xfId="2" applyFont="1" applyBorder="1" applyAlignment="1">
      <alignment horizontal="center" vertical="center" wrapText="1"/>
    </xf>
    <xf numFmtId="0" fontId="15" fillId="0" borderId="6" xfId="2" applyFont="1" applyBorder="1" applyAlignment="1">
      <alignment horizontal="center" vertical="center" wrapText="1"/>
    </xf>
    <xf numFmtId="0" fontId="15" fillId="0" borderId="20" xfId="2" applyFont="1" applyBorder="1" applyAlignment="1">
      <alignment horizontal="center" vertical="center" wrapText="1"/>
    </xf>
    <xf numFmtId="0" fontId="15" fillId="0" borderId="22" xfId="2" applyFont="1" applyBorder="1" applyAlignment="1">
      <alignment horizontal="center" vertical="center" wrapText="1"/>
    </xf>
    <xf numFmtId="0" fontId="15" fillId="0" borderId="21" xfId="2" applyFont="1" applyBorder="1" applyAlignment="1">
      <alignment horizontal="center" vertical="center" wrapText="1"/>
    </xf>
    <xf numFmtId="0" fontId="15" fillId="0" borderId="23" xfId="2" applyFont="1" applyBorder="1" applyAlignment="1">
      <alignment horizontal="center" vertical="center" wrapText="1"/>
    </xf>
    <xf numFmtId="0" fontId="13" fillId="3" borderId="14" xfId="2" applyFont="1" applyFill="1" applyBorder="1" applyAlignment="1" applyProtection="1">
      <alignment horizontal="left" vertical="top" wrapText="1"/>
      <protection locked="0"/>
    </xf>
    <xf numFmtId="0" fontId="13" fillId="3" borderId="0" xfId="2" applyFont="1" applyFill="1" applyAlignment="1" applyProtection="1">
      <alignment horizontal="left" vertical="top"/>
      <protection locked="0"/>
    </xf>
    <xf numFmtId="0" fontId="13" fillId="3" borderId="15" xfId="2" applyFont="1" applyFill="1" applyBorder="1" applyAlignment="1" applyProtection="1">
      <alignment horizontal="left" vertical="top"/>
      <protection locked="0"/>
    </xf>
    <xf numFmtId="0" fontId="13" fillId="3" borderId="16" xfId="2" applyFont="1" applyFill="1" applyBorder="1" applyAlignment="1" applyProtection="1">
      <alignment horizontal="left" vertical="top"/>
      <protection locked="0"/>
    </xf>
    <xf numFmtId="0" fontId="13" fillId="3" borderId="2" xfId="2" applyFont="1" applyFill="1" applyBorder="1" applyAlignment="1" applyProtection="1">
      <alignment horizontal="left" vertical="top"/>
      <protection locked="0"/>
    </xf>
    <xf numFmtId="0" fontId="13" fillId="3" borderId="23" xfId="2" applyFont="1" applyFill="1" applyBorder="1" applyAlignment="1" applyProtection="1">
      <alignment horizontal="left" vertical="top"/>
      <protection locked="0"/>
    </xf>
    <xf numFmtId="0" fontId="28" fillId="6" borderId="4" xfId="2" applyFont="1" applyFill="1" applyBorder="1" applyAlignment="1">
      <alignment horizontal="center" vertical="center"/>
    </xf>
    <xf numFmtId="0" fontId="28" fillId="6" borderId="17" xfId="2" applyFont="1" applyFill="1" applyBorder="1" applyAlignment="1">
      <alignment horizontal="center" vertical="center"/>
    </xf>
  </cellXfs>
  <cellStyles count="8">
    <cellStyle name="ハイパーリンク" xfId="1" builtinId="8"/>
    <cellStyle name="桁区切り" xfId="4" builtinId="6"/>
    <cellStyle name="桁区切り 2" xfId="3" xr:uid="{00000000-0005-0000-0000-000002000000}"/>
    <cellStyle name="標準" xfId="0" builtinId="0"/>
    <cellStyle name="標準 2" xfId="2" xr:uid="{00000000-0005-0000-0000-000004000000}"/>
    <cellStyle name="標準 2 2 2" xfId="5" xr:uid="{00000000-0005-0000-0000-000005000000}"/>
    <cellStyle name="標準 2 4 2 3" xfId="7" xr:uid="{00000000-0005-0000-0000-000006000000}"/>
    <cellStyle name="標準_平成21年度　NM-01　介護保険・保険事務科　合否判定表" xfId="6" xr:uid="{00000000-0005-0000-0000-000007000000}"/>
  </cellStyles>
  <dxfs count="0"/>
  <tableStyles count="0" defaultTableStyle="TableStyleMedium2" defaultPivotStyle="PivotStyleLight16"/>
  <colors>
    <mruColors>
      <color rgb="FFCCECFF"/>
      <color rgb="FFCCCCFF"/>
      <color rgb="FFFFCCFF"/>
      <color rgb="FFE593DD"/>
      <color rgb="FFB2B2B2"/>
      <color rgb="FFDDDDDD"/>
      <color rgb="FFCCFFCC"/>
      <color rgb="FFEAEA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74081</xdr:colOff>
      <xdr:row>54</xdr:row>
      <xdr:rowOff>31216</xdr:rowOff>
    </xdr:from>
    <xdr:to>
      <xdr:col>10</xdr:col>
      <xdr:colOff>1214438</xdr:colOff>
      <xdr:row>75</xdr:row>
      <xdr:rowOff>152400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70E30B30-56F3-424F-93BA-34B04917D355}"/>
            </a:ext>
          </a:extLst>
        </xdr:cNvPr>
        <xdr:cNvSpPr/>
      </xdr:nvSpPr>
      <xdr:spPr>
        <a:xfrm>
          <a:off x="74081" y="10356316"/>
          <a:ext cx="9096907" cy="3435884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000" b="0" cap="none" spc="0">
              <a:ln w="0"/>
              <a:solidFill>
                <a:sysClr val="windowText" lastClr="0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【</a:t>
          </a:r>
          <a:r>
            <a:rPr kumimoji="1" lang="ja-JP" altLang="en-US" sz="1000" b="0" cap="none" spc="0">
              <a:ln w="0"/>
              <a:solidFill>
                <a:sysClr val="windowText" lastClr="0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ご注意</a:t>
          </a:r>
          <a:r>
            <a:rPr kumimoji="1" lang="en-US" altLang="ja-JP" sz="1000" b="0" cap="none" spc="0">
              <a:ln w="0"/>
              <a:solidFill>
                <a:sysClr val="windowText" lastClr="0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】</a:t>
          </a:r>
        </a:p>
        <a:p>
          <a:pPr algn="l"/>
          <a:r>
            <a:rPr kumimoji="1" lang="ja-JP" altLang="en-US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①</a:t>
          </a:r>
          <a:r>
            <a:rPr kumimoji="1" lang="en-US" altLang="ja-JP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2026</a:t>
          </a:r>
          <a:r>
            <a:rPr kumimoji="1" lang="ja-JP" altLang="en-US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年度は、診療報酬改定年度となります。</a:t>
          </a:r>
          <a:r>
            <a:rPr kumimoji="1" lang="en-US" altLang="ja-JP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※</a:t>
          </a:r>
          <a:r>
            <a:rPr kumimoji="1" lang="ja-JP" altLang="en-US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受験期間がありますので、ご注意ください。</a:t>
          </a:r>
        </a:p>
        <a:p>
          <a:pPr algn="l"/>
          <a:r>
            <a:rPr kumimoji="1" lang="ja-JP" altLang="en-US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　★</a:t>
          </a:r>
          <a:r>
            <a:rPr kumimoji="1" lang="en-US" altLang="ja-JP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【</a:t>
          </a:r>
          <a:r>
            <a:rPr kumimoji="1" lang="ja-JP" altLang="en-US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令和６年６月改定版</a:t>
          </a:r>
          <a:r>
            <a:rPr kumimoji="1" lang="en-US" altLang="ja-JP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】</a:t>
          </a:r>
          <a:r>
            <a:rPr kumimoji="1" lang="ja-JP" altLang="en-US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について</a:t>
          </a:r>
        </a:p>
        <a:p>
          <a:pPr algn="l"/>
          <a:r>
            <a:rPr kumimoji="1" lang="ja-JP" altLang="en-US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　　　⇒　</a:t>
          </a:r>
          <a:r>
            <a:rPr kumimoji="1" lang="en-US" altLang="ja-JP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2027</a:t>
          </a:r>
          <a:r>
            <a:rPr kumimoji="1" lang="ja-JP" altLang="en-US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年</a:t>
          </a:r>
          <a:r>
            <a:rPr kumimoji="1" lang="en-US" altLang="ja-JP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1</a:t>
          </a:r>
          <a:r>
            <a:rPr kumimoji="1" lang="ja-JP" altLang="en-US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月試験まで受験可能です。</a:t>
          </a:r>
          <a:r>
            <a:rPr kumimoji="1" lang="en-US" altLang="ja-JP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※2027</a:t>
          </a:r>
          <a:r>
            <a:rPr kumimoji="1" lang="ja-JP" altLang="en-US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年２月試験以降は</a:t>
          </a:r>
          <a:r>
            <a:rPr kumimoji="1" lang="en-US" altLang="ja-JP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【</a:t>
          </a:r>
          <a:r>
            <a:rPr kumimoji="1" lang="ja-JP" altLang="en-US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令和８年６月改定版</a:t>
          </a:r>
          <a:r>
            <a:rPr kumimoji="1" lang="en-US" altLang="ja-JP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】</a:t>
          </a:r>
          <a:r>
            <a:rPr kumimoji="1" lang="ja-JP" altLang="en-US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となります。</a:t>
          </a:r>
        </a:p>
        <a:p>
          <a:pPr algn="l"/>
          <a:r>
            <a:rPr kumimoji="1" lang="ja-JP" altLang="en-US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　★</a:t>
          </a:r>
          <a:r>
            <a:rPr kumimoji="1" lang="en-US" altLang="ja-JP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【</a:t>
          </a:r>
          <a:r>
            <a:rPr kumimoji="1" lang="ja-JP" altLang="en-US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令和８年６月改定版</a:t>
          </a:r>
          <a:r>
            <a:rPr kumimoji="1" lang="en-US" altLang="ja-JP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】</a:t>
          </a:r>
          <a:r>
            <a:rPr kumimoji="1" lang="ja-JP" altLang="en-US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について</a:t>
          </a:r>
        </a:p>
        <a:p>
          <a:pPr algn="l"/>
          <a:r>
            <a:rPr kumimoji="1" lang="ja-JP" altLang="en-US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　　　⇒　</a:t>
          </a:r>
          <a:r>
            <a:rPr kumimoji="1" lang="en-US" altLang="ja-JP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2026</a:t>
          </a:r>
          <a:r>
            <a:rPr kumimoji="1" lang="ja-JP" altLang="en-US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年</a:t>
          </a:r>
          <a:r>
            <a:rPr kumimoji="1" lang="en-US" altLang="ja-JP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9</a:t>
          </a:r>
          <a:r>
            <a:rPr kumimoji="1" lang="ja-JP" altLang="en-US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月試験より実施となります。</a:t>
          </a:r>
          <a:r>
            <a:rPr kumimoji="1" lang="en-US" altLang="ja-JP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※2026</a:t>
          </a:r>
          <a:r>
            <a:rPr kumimoji="1" lang="ja-JP" altLang="en-US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年８月試験までは</a:t>
          </a:r>
          <a:r>
            <a:rPr kumimoji="1" lang="en-US" altLang="ja-JP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【</a:t>
          </a:r>
          <a:r>
            <a:rPr kumimoji="1" lang="ja-JP" altLang="en-US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令和６年６改定版</a:t>
          </a:r>
          <a:r>
            <a:rPr kumimoji="1" lang="en-US" altLang="ja-JP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】</a:t>
          </a:r>
          <a:r>
            <a:rPr kumimoji="1" lang="ja-JP" altLang="en-US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となります。</a:t>
          </a:r>
        </a:p>
        <a:p>
          <a:pPr algn="l"/>
          <a:r>
            <a:rPr kumimoji="1" lang="ja-JP" altLang="en-US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　</a:t>
          </a:r>
          <a:r>
            <a:rPr kumimoji="1" lang="en-US" altLang="ja-JP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※2026</a:t>
          </a:r>
          <a:r>
            <a:rPr kumimoji="1" lang="ja-JP" altLang="en-US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年</a:t>
          </a:r>
          <a:r>
            <a:rPr kumimoji="1" lang="en-US" altLang="ja-JP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9</a:t>
          </a:r>
          <a:r>
            <a:rPr kumimoji="1" lang="ja-JP" altLang="en-US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月試験～</a:t>
          </a:r>
          <a:r>
            <a:rPr kumimoji="1" lang="en-US" altLang="ja-JP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2027</a:t>
          </a:r>
          <a:r>
            <a:rPr kumimoji="1" lang="ja-JP" altLang="en-US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年</a:t>
          </a:r>
          <a:r>
            <a:rPr kumimoji="1" lang="en-US" altLang="ja-JP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1</a:t>
          </a:r>
          <a:r>
            <a:rPr kumimoji="1" lang="ja-JP" altLang="en-US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月試験の受験期間中は選択可能になります。必ず「</a:t>
          </a:r>
          <a:r>
            <a:rPr kumimoji="1" lang="en-US" altLang="ja-JP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※</a:t>
          </a:r>
          <a:r>
            <a:rPr kumimoji="1" lang="ja-JP" altLang="en-US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連絡事項蘭」にどちらでご受験希望か記載ください。</a:t>
          </a:r>
          <a:br>
            <a:rPr kumimoji="1" lang="ja-JP" altLang="en-US" sz="1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</a:br>
          <a:r>
            <a:rPr kumimoji="1" lang="ja-JP" altLang="en-US" sz="1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②セット受験をご希望の場合、医科管理士とホスピ</a:t>
          </a:r>
          <a:r>
            <a:rPr kumimoji="1" lang="en-US" altLang="ja-JP" sz="1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3</a:t>
          </a:r>
          <a:r>
            <a:rPr kumimoji="1" lang="ja-JP" altLang="en-US" sz="1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級は原則、同月に実施いただく必要がございます。</a:t>
          </a:r>
          <a:endParaRPr kumimoji="1" lang="en-US" altLang="ja-JP" sz="10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l"/>
          <a:r>
            <a:rPr kumimoji="1" lang="ja-JP" altLang="en-US" sz="1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➂団体会場受験の場合、</a:t>
          </a:r>
          <a:r>
            <a:rPr kumimoji="1" lang="ja-JP" altLang="en-US" sz="1000" b="0" cap="none" spc="0">
              <a:ln w="0"/>
              <a:solidFill>
                <a:schemeClr val="dk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n-lt"/>
              <a:ea typeface="+mn-ea"/>
              <a:cs typeface="+mn-cs"/>
            </a:rPr>
            <a:t>別途契約が必要になりますので、当協会へお問い合わせください。</a:t>
          </a:r>
          <a:endParaRPr kumimoji="1" lang="en-US" altLang="ja-JP" sz="10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l"/>
          <a:r>
            <a:rPr kumimoji="1" lang="ja-JP" altLang="en-US" sz="1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④</a:t>
          </a:r>
          <a:r>
            <a:rPr kumimoji="1" lang="en-US" altLang="ja-JP" sz="1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IBT</a:t>
          </a:r>
          <a:r>
            <a:rPr kumimoji="1" lang="ja-JP" altLang="en-US" sz="1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試験をご希望の場合、「</a:t>
          </a:r>
          <a:r>
            <a:rPr kumimoji="1" lang="en-US" altLang="ja-JP" sz="1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※</a:t>
          </a:r>
          <a:r>
            <a:rPr kumimoji="1" lang="ja-JP" altLang="en-US" sz="1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連絡事項欄」に、</a:t>
          </a:r>
          <a:r>
            <a:rPr kumimoji="1" lang="en-US" altLang="ja-JP" sz="1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IBT</a:t>
          </a:r>
          <a:r>
            <a:rPr kumimoji="1" lang="ja-JP" altLang="en-US" sz="1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試験希望の旨をご記載ください。</a:t>
          </a:r>
          <a:endParaRPr kumimoji="1" lang="en-US" altLang="ja-JP" sz="10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l"/>
          <a:r>
            <a:rPr kumimoji="1" lang="ja-JP" altLang="en-US" sz="1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　例）医科医療事務管理士　</a:t>
          </a:r>
          <a:r>
            <a:rPr kumimoji="1" lang="en-US" altLang="ja-JP" sz="1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IBT</a:t>
          </a:r>
          <a:r>
            <a:rPr kumimoji="1" lang="ja-JP" altLang="en-US" sz="1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試験希望　〇月〇日</a:t>
          </a:r>
          <a:endParaRPr kumimoji="1" lang="en-US" altLang="ja-JP" sz="10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l"/>
          <a:r>
            <a:rPr kumimoji="1" lang="ja-JP" altLang="en-US" sz="1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　　　</a:t>
          </a:r>
          <a:r>
            <a:rPr kumimoji="1" lang="en-US" altLang="ja-JP" sz="1000" b="0">
              <a:solidFill>
                <a:schemeClr val="dk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n-lt"/>
              <a:ea typeface="+mn-ea"/>
              <a:cs typeface="+mn-cs"/>
            </a:rPr>
            <a:t>HC3</a:t>
          </a:r>
          <a:r>
            <a:rPr kumimoji="1" lang="ja-JP" altLang="en-US" sz="1000" b="0">
              <a:solidFill>
                <a:schemeClr val="dk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n-lt"/>
              <a:ea typeface="+mn-ea"/>
              <a:cs typeface="+mn-cs"/>
            </a:rPr>
            <a:t>級</a:t>
          </a:r>
          <a:r>
            <a:rPr kumimoji="1" lang="ja-JP" altLang="ja-JP" sz="1000" b="0">
              <a:solidFill>
                <a:schemeClr val="dk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n-lt"/>
              <a:ea typeface="+mn-ea"/>
              <a:cs typeface="+mn-cs"/>
            </a:rPr>
            <a:t>　</a:t>
          </a:r>
          <a:r>
            <a:rPr kumimoji="1" lang="en-US" altLang="ja-JP" sz="1000" b="0">
              <a:solidFill>
                <a:schemeClr val="dk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n-lt"/>
              <a:ea typeface="+mn-ea"/>
              <a:cs typeface="+mn-cs"/>
            </a:rPr>
            <a:t>IBT</a:t>
          </a:r>
          <a:r>
            <a:rPr kumimoji="1" lang="ja-JP" altLang="ja-JP" sz="1000" b="0">
              <a:solidFill>
                <a:schemeClr val="dk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n-lt"/>
              <a:ea typeface="+mn-ea"/>
              <a:cs typeface="+mn-cs"/>
            </a:rPr>
            <a:t>試験希望　〇月〇日</a:t>
          </a:r>
          <a:endParaRPr kumimoji="1" lang="en-US" altLang="ja-JP" sz="1000" b="0">
            <a:solidFill>
              <a:schemeClr val="dk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  <a:latin typeface="+mn-lt"/>
            <a:ea typeface="+mn-ea"/>
            <a:cs typeface="+mn-cs"/>
          </a:endParaRPr>
        </a:p>
        <a:p>
          <a:pPr algn="l"/>
          <a:r>
            <a:rPr kumimoji="1" lang="en-US" altLang="ja-JP" sz="1000" b="0" cap="none" spc="0">
              <a:ln w="0"/>
              <a:solidFill>
                <a:schemeClr val="dk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n-lt"/>
              <a:ea typeface="+mn-ea"/>
              <a:cs typeface="+mn-cs"/>
            </a:rPr>
            <a:t>　※「受験方法」</a:t>
          </a:r>
          <a:r>
            <a:rPr kumimoji="1" lang="ja-JP" altLang="en-US" sz="1000" b="0" cap="none" spc="0">
              <a:ln w="0"/>
              <a:solidFill>
                <a:schemeClr val="dk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n-lt"/>
              <a:ea typeface="+mn-ea"/>
              <a:cs typeface="+mn-cs"/>
            </a:rPr>
            <a:t>については、「在宅試験」または「</a:t>
          </a:r>
          <a:r>
            <a:rPr kumimoji="1" lang="en-US" altLang="ja-JP" sz="1000" b="0" cap="none" spc="0">
              <a:ln w="0"/>
              <a:solidFill>
                <a:schemeClr val="dk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n-lt"/>
              <a:ea typeface="+mn-ea"/>
              <a:cs typeface="+mn-cs"/>
            </a:rPr>
            <a:t>IBT</a:t>
          </a:r>
          <a:r>
            <a:rPr kumimoji="1" lang="ja-JP" altLang="en-US" sz="1000" b="0" cap="none" spc="0">
              <a:ln w="0"/>
              <a:solidFill>
                <a:schemeClr val="dk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n-lt"/>
              <a:ea typeface="+mn-ea"/>
              <a:cs typeface="+mn-cs"/>
            </a:rPr>
            <a:t>試験」をご選択ください。</a:t>
          </a:r>
          <a:r>
            <a:rPr kumimoji="1" lang="en-US" altLang="ja-JP" sz="1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　　　</a:t>
          </a:r>
        </a:p>
        <a:p>
          <a:pPr algn="l"/>
          <a:r>
            <a:rPr kumimoji="1" lang="ja-JP" altLang="en-US" sz="1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⑤「コード</a:t>
          </a:r>
          <a:r>
            <a:rPr kumimoji="1" lang="en-US" altLang="ja-JP" sz="1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No</a:t>
          </a:r>
          <a:r>
            <a:rPr kumimoji="1" lang="ja-JP" altLang="en-US" sz="1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」につきましては、初めてご受験頂く場合には空欄で問題ございません。</a:t>
          </a:r>
          <a:endParaRPr kumimoji="1" lang="en-US" altLang="ja-JP" sz="10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254929</xdr:colOff>
      <xdr:row>0</xdr:row>
      <xdr:rowOff>293595</xdr:rowOff>
    </xdr:from>
    <xdr:to>
      <xdr:col>6</xdr:col>
      <xdr:colOff>566057</xdr:colOff>
      <xdr:row>3</xdr:row>
      <xdr:rowOff>266701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F290E2AC-C3AB-42AA-A58E-39E0BA444A6B}"/>
            </a:ext>
          </a:extLst>
        </xdr:cNvPr>
        <xdr:cNvSpPr txBox="1"/>
      </xdr:nvSpPr>
      <xdr:spPr>
        <a:xfrm>
          <a:off x="693079" y="293595"/>
          <a:ext cx="7721578" cy="1154206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600" b="1"/>
            <a:t>入力時注意事項</a:t>
          </a:r>
        </a:p>
        <a:p>
          <a:r>
            <a:rPr kumimoji="1" lang="en-US" altLang="ja-JP" sz="1600" b="1">
              <a:solidFill>
                <a:srgbClr val="FF0000"/>
              </a:solidFill>
            </a:rPr>
            <a:t>※</a:t>
          </a:r>
          <a:r>
            <a:rPr kumimoji="1" lang="ja-JP" altLang="en-US" sz="1600" b="1">
              <a:solidFill>
                <a:srgbClr val="FF0000"/>
              </a:solidFill>
            </a:rPr>
            <a:t>科目ごとにシートを分けてご入力ください</a:t>
          </a:r>
          <a:endParaRPr kumimoji="1" lang="en-US" altLang="ja-JP" sz="1600" b="1">
            <a:solidFill>
              <a:srgbClr val="FF0000"/>
            </a:solidFill>
          </a:endParaRPr>
        </a:p>
        <a:p>
          <a:r>
            <a:rPr kumimoji="1" lang="en-US" altLang="ja-JP" sz="1600" b="1">
              <a:solidFill>
                <a:srgbClr val="FF0000"/>
              </a:solidFill>
            </a:rPr>
            <a:t>※</a:t>
          </a:r>
          <a:r>
            <a:rPr kumimoji="1" lang="ja-JP" altLang="en-US" sz="1600" b="1">
              <a:solidFill>
                <a:srgbClr val="FF0000"/>
              </a:solidFill>
            </a:rPr>
            <a:t>集計表シートにコード</a:t>
          </a:r>
          <a:r>
            <a:rPr kumimoji="1" lang="en-US" altLang="ja-JP" sz="1600" b="1">
              <a:solidFill>
                <a:srgbClr val="FF0000"/>
              </a:solidFill>
            </a:rPr>
            <a:t>NO.</a:t>
          </a:r>
          <a:r>
            <a:rPr kumimoji="1" lang="ja-JP" altLang="en-US" sz="1600" b="1">
              <a:solidFill>
                <a:srgbClr val="FF0000"/>
              </a:solidFill>
            </a:rPr>
            <a:t> と団体名を忘れずにご入力ください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5.bin"/><Relationship Id="rId2" Type="http://schemas.openxmlformats.org/officeDocument/2006/relationships/hyperlink" Target="mailto:aaaa@gmail.com" TargetMode="External"/><Relationship Id="rId1" Type="http://schemas.openxmlformats.org/officeDocument/2006/relationships/hyperlink" Target="mailto:aaaa@gmail.com" TargetMode="External"/><Relationship Id="rId6" Type="http://schemas.openxmlformats.org/officeDocument/2006/relationships/comments" Target="../comments2.xml"/><Relationship Id="rId5" Type="http://schemas.openxmlformats.org/officeDocument/2006/relationships/vmlDrawing" Target="../drawings/vmlDrawing2.vml"/><Relationship Id="rId4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L62"/>
  <sheetViews>
    <sheetView showGridLines="0" tabSelected="1" view="pageBreakPreview" zoomScaleNormal="100" zoomScaleSheetLayoutView="100" zoomScalePageLayoutView="40" workbookViewId="0">
      <selection activeCell="O1" sqref="O1"/>
    </sheetView>
  </sheetViews>
  <sheetFormatPr defaultColWidth="9" defaultRowHeight="13.5"/>
  <cols>
    <col min="1" max="1" width="9" style="14"/>
    <col min="2" max="2" width="11.625" style="14" customWidth="1"/>
    <col min="3" max="5" width="10.25" style="14" customWidth="1"/>
    <col min="6" max="6" width="14.875" style="14" customWidth="1"/>
    <col min="7" max="7" width="3.125" style="14" customWidth="1"/>
    <col min="8" max="10" width="11.625" style="14" customWidth="1"/>
    <col min="11" max="11" width="16.875" style="14" customWidth="1"/>
    <col min="12" max="12" width="7.625" style="14" customWidth="1"/>
    <col min="13" max="13" width="9.625" style="14" customWidth="1"/>
    <col min="14" max="16384" width="9" style="14"/>
  </cols>
  <sheetData>
    <row r="1" spans="1:12" ht="22.7" customHeight="1">
      <c r="A1" s="92" t="s">
        <v>150</v>
      </c>
      <c r="I1" s="124">
        <f ca="1">TODAY()</f>
        <v>46127</v>
      </c>
      <c r="J1" s="124"/>
      <c r="K1" s="124"/>
    </row>
    <row r="2" spans="1:12" ht="13.35" customHeight="1">
      <c r="A2" s="92"/>
      <c r="I2" s="84"/>
      <c r="J2" s="84"/>
      <c r="K2" s="84"/>
    </row>
    <row r="3" spans="1:12" ht="28.5">
      <c r="A3" s="125" t="s">
        <v>91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</row>
    <row r="5" spans="1:12" ht="12" customHeight="1">
      <c r="I5" s="128"/>
      <c r="J5" s="128"/>
      <c r="K5" s="128"/>
    </row>
    <row r="6" spans="1:12">
      <c r="E6" s="85" t="s">
        <v>64</v>
      </c>
      <c r="F6" s="46"/>
      <c r="H6" s="85" t="s">
        <v>92</v>
      </c>
      <c r="I6" s="129"/>
      <c r="J6" s="129"/>
      <c r="K6" s="129"/>
      <c r="L6" s="36"/>
    </row>
    <row r="8" spans="1:12">
      <c r="H8" s="85" t="s">
        <v>93</v>
      </c>
      <c r="I8" s="130"/>
      <c r="J8" s="130"/>
      <c r="K8" s="130"/>
      <c r="L8" s="36"/>
    </row>
    <row r="9" spans="1:12">
      <c r="H9" s="86"/>
      <c r="I9" s="87"/>
      <c r="J9" s="87"/>
      <c r="K9" s="87"/>
    </row>
    <row r="10" spans="1:12">
      <c r="D10" s="116"/>
      <c r="E10" s="115"/>
      <c r="H10" s="117" t="s">
        <v>173</v>
      </c>
      <c r="I10" s="93"/>
      <c r="J10" s="93"/>
      <c r="K10" s="123"/>
      <c r="L10" s="36"/>
    </row>
    <row r="12" spans="1:12" ht="18.75">
      <c r="H12" s="85" t="s">
        <v>94</v>
      </c>
      <c r="I12" s="85"/>
      <c r="J12" s="131"/>
      <c r="K12" s="131"/>
      <c r="L12" s="36"/>
    </row>
    <row r="13" spans="1:12" ht="18.75">
      <c r="B13" s="47"/>
      <c r="C13" s="15" t="s">
        <v>95</v>
      </c>
      <c r="D13" s="47"/>
      <c r="E13" s="16" t="s">
        <v>152</v>
      </c>
      <c r="F13" s="47"/>
      <c r="G13" s="16" t="s">
        <v>153</v>
      </c>
      <c r="H13" s="91"/>
      <c r="I13" s="91" t="s">
        <v>65</v>
      </c>
    </row>
    <row r="14" spans="1:12" ht="9.75" customHeight="1"/>
    <row r="15" spans="1:12" ht="21">
      <c r="C15" s="146" t="s">
        <v>123</v>
      </c>
      <c r="D15" s="147"/>
      <c r="E15" s="147"/>
      <c r="F15" s="147"/>
      <c r="G15" s="17"/>
      <c r="H15" s="147" t="s">
        <v>174</v>
      </c>
      <c r="I15" s="147"/>
      <c r="J15" s="147"/>
      <c r="K15" s="147"/>
    </row>
    <row r="16" spans="1:12" ht="14.25" customHeight="1">
      <c r="A16" s="132"/>
      <c r="B16" s="132"/>
      <c r="C16" s="134" t="s">
        <v>96</v>
      </c>
      <c r="D16" s="134" t="s">
        <v>97</v>
      </c>
      <c r="E16" s="136" t="s">
        <v>98</v>
      </c>
      <c r="F16" s="126" t="s">
        <v>66</v>
      </c>
      <c r="G16" s="18"/>
      <c r="H16" s="138" t="s">
        <v>96</v>
      </c>
      <c r="I16" s="134" t="s">
        <v>97</v>
      </c>
      <c r="J16" s="136" t="s">
        <v>98</v>
      </c>
      <c r="K16" s="126" t="s">
        <v>66</v>
      </c>
    </row>
    <row r="17" spans="1:11" ht="14.25" customHeight="1">
      <c r="A17" s="133"/>
      <c r="B17" s="133"/>
      <c r="C17" s="135"/>
      <c r="D17" s="135"/>
      <c r="E17" s="137"/>
      <c r="F17" s="127"/>
      <c r="G17" s="18"/>
      <c r="H17" s="139"/>
      <c r="I17" s="135"/>
      <c r="J17" s="137"/>
      <c r="K17" s="127"/>
    </row>
    <row r="18" spans="1:11" ht="21" customHeight="1">
      <c r="A18" s="19" t="s">
        <v>67</v>
      </c>
      <c r="B18" s="20" t="s">
        <v>68</v>
      </c>
      <c r="C18" s="49">
        <f t="shared" ref="C18:C24" ca="1" si="0">IFERROR(VLOOKUP($A18,集計データ,3,FALSE),0)</f>
        <v>0</v>
      </c>
      <c r="D18" s="49">
        <f ca="1">IFERROR(VLOOKUP($A18,集計データ,4,FALSE),0)</f>
        <v>0</v>
      </c>
      <c r="E18" s="49">
        <f ca="1">IFERROR(VLOOKUP($A18,集計データ,5,FALSE),0)</f>
        <v>0</v>
      </c>
      <c r="F18" s="57">
        <f ca="1">SUM(C18:E18)</f>
        <v>0</v>
      </c>
      <c r="G18" s="44"/>
      <c r="H18" s="49">
        <f t="shared" ref="H18:H24" ca="1" si="1">IFERROR(VLOOKUP($A18,集計データ,6,FALSE),0)</f>
        <v>0</v>
      </c>
      <c r="I18" s="49">
        <f ca="1">IFERROR(VLOOKUP($A18,集計データ,7,FALSE),0)</f>
        <v>0</v>
      </c>
      <c r="J18" s="49">
        <f ca="1">IFERROR(VLOOKUP($A18,集計データ,8,FALSE),0)</f>
        <v>0</v>
      </c>
      <c r="K18" s="57">
        <f t="shared" ref="K18:K30" ca="1" si="2">SUM(H18:J18)</f>
        <v>0</v>
      </c>
    </row>
    <row r="19" spans="1:11" ht="21" customHeight="1">
      <c r="A19" s="19" t="s">
        <v>146</v>
      </c>
      <c r="B19" s="21" t="s">
        <v>147</v>
      </c>
      <c r="C19" s="49">
        <f ca="1">IFERROR(VLOOKUP($A19,集計データ,3,FALSE),0)</f>
        <v>0</v>
      </c>
      <c r="D19" s="49">
        <f ca="1">IFERROR(VLOOKUP($A19,集計データ,4,FALSE),0)</f>
        <v>0</v>
      </c>
      <c r="E19" s="49">
        <f ca="1">IFERROR(VLOOKUP($A19,集計データ,5,FALSE),0)</f>
        <v>0</v>
      </c>
      <c r="F19" s="57">
        <f ca="1">SUM(C19:E19)</f>
        <v>0</v>
      </c>
      <c r="G19" s="44"/>
      <c r="H19" s="49">
        <f ca="1">IFERROR(VLOOKUP($A19,集計データ,6,FALSE),0)</f>
        <v>0</v>
      </c>
      <c r="I19" s="49">
        <f ca="1">IFERROR(VLOOKUP($A19,集計データ,7,FALSE),0)</f>
        <v>0</v>
      </c>
      <c r="J19" s="49">
        <f ca="1">IFERROR(VLOOKUP($A19,集計データ,8,FALSE),0)</f>
        <v>0</v>
      </c>
      <c r="K19" s="57">
        <f t="shared" ref="K19" ca="1" si="3">SUM(H19:J19)</f>
        <v>0</v>
      </c>
    </row>
    <row r="20" spans="1:11" ht="21" customHeight="1">
      <c r="A20" s="19" t="s">
        <v>69</v>
      </c>
      <c r="B20" s="21" t="s">
        <v>70</v>
      </c>
      <c r="C20" s="49">
        <f t="shared" ca="1" si="0"/>
        <v>0</v>
      </c>
      <c r="D20" s="55"/>
      <c r="E20" s="55"/>
      <c r="F20" s="57">
        <f ca="1">SUM(C20:E20)</f>
        <v>0</v>
      </c>
      <c r="G20" s="44"/>
      <c r="H20" s="49">
        <f t="shared" ca="1" si="1"/>
        <v>0</v>
      </c>
      <c r="I20" s="55"/>
      <c r="J20" s="55"/>
      <c r="K20" s="57">
        <f t="shared" ca="1" si="2"/>
        <v>0</v>
      </c>
    </row>
    <row r="21" spans="1:11" ht="21" customHeight="1">
      <c r="A21" s="19" t="s">
        <v>157</v>
      </c>
      <c r="B21" s="97" t="s">
        <v>158</v>
      </c>
      <c r="C21" s="49">
        <f t="shared" ref="C21" ca="1" si="4">IFERROR(VLOOKUP($A21,集計データ,3,FALSE),0)</f>
        <v>0</v>
      </c>
      <c r="D21" s="55"/>
      <c r="E21" s="55"/>
      <c r="F21" s="57">
        <f ca="1">SUM(C21:E21)</f>
        <v>0</v>
      </c>
      <c r="G21" s="44"/>
      <c r="H21" s="49">
        <f t="shared" ca="1" si="1"/>
        <v>0</v>
      </c>
      <c r="I21" s="55"/>
      <c r="J21" s="55"/>
      <c r="K21" s="57">
        <f t="shared" ca="1" si="2"/>
        <v>0</v>
      </c>
    </row>
    <row r="22" spans="1:11" ht="21" customHeight="1">
      <c r="A22" s="22" t="s">
        <v>71</v>
      </c>
      <c r="B22" s="119"/>
      <c r="C22" s="120">
        <f t="shared" ca="1" si="0"/>
        <v>0</v>
      </c>
      <c r="D22" s="120">
        <f ca="1">IFERROR(VLOOKUP($A22,集計データ,4,FALSE),0)</f>
        <v>0</v>
      </c>
      <c r="E22" s="120">
        <f ca="1">IF(ISERROR(VLOOKUP($A22,集計データ,5,FALSE)),0,VLOOKUP($A22,集計データ,5,FALSE))</f>
        <v>0</v>
      </c>
      <c r="F22" s="121">
        <f t="shared" ref="F22:F30" ca="1" si="5">SUM(C22:E22)</f>
        <v>0</v>
      </c>
      <c r="G22" s="45"/>
      <c r="H22" s="120">
        <f t="shared" ca="1" si="1"/>
        <v>0</v>
      </c>
      <c r="I22" s="120">
        <f ca="1">IFERROR(VLOOKUP($A22,集計データ,7,FALSE),0)</f>
        <v>0</v>
      </c>
      <c r="J22" s="120">
        <f ca="1">IFERROR(VLOOKUP($A22,集計データ,8,FALSE),0)</f>
        <v>0</v>
      </c>
      <c r="K22" s="121">
        <f t="shared" ca="1" si="2"/>
        <v>0</v>
      </c>
    </row>
    <row r="23" spans="1:11" ht="21" customHeight="1">
      <c r="A23" s="22" t="s">
        <v>72</v>
      </c>
      <c r="B23" s="119"/>
      <c r="C23" s="120">
        <f t="shared" ca="1" si="0"/>
        <v>0</v>
      </c>
      <c r="D23" s="120"/>
      <c r="E23" s="120"/>
      <c r="F23" s="121">
        <f ca="1">SUM(C23:E23)</f>
        <v>0</v>
      </c>
      <c r="G23" s="45"/>
      <c r="H23" s="120">
        <f t="shared" ca="1" si="1"/>
        <v>0</v>
      </c>
      <c r="I23" s="120"/>
      <c r="J23" s="120"/>
      <c r="K23" s="121">
        <f t="shared" ca="1" si="2"/>
        <v>0</v>
      </c>
    </row>
    <row r="24" spans="1:11" ht="21" customHeight="1">
      <c r="A24" s="22" t="s">
        <v>73</v>
      </c>
      <c r="B24" s="119"/>
      <c r="C24" s="120">
        <f t="shared" ca="1" si="0"/>
        <v>0</v>
      </c>
      <c r="D24" s="120"/>
      <c r="E24" s="120"/>
      <c r="F24" s="121">
        <f t="shared" ca="1" si="5"/>
        <v>0</v>
      </c>
      <c r="G24" s="45"/>
      <c r="H24" s="120">
        <f t="shared" ca="1" si="1"/>
        <v>0</v>
      </c>
      <c r="I24" s="120"/>
      <c r="J24" s="120"/>
      <c r="K24" s="121">
        <f t="shared" ca="1" si="2"/>
        <v>0</v>
      </c>
    </row>
    <row r="25" spans="1:11" ht="21" customHeight="1">
      <c r="A25" s="23" t="s">
        <v>74</v>
      </c>
      <c r="B25" s="23" t="s">
        <v>75</v>
      </c>
      <c r="C25" s="55"/>
      <c r="D25" s="49">
        <f ca="1">IFERROR(VLOOKUP($A25,集計データ,4,FALSE),0)</f>
        <v>0</v>
      </c>
      <c r="E25" s="55"/>
      <c r="F25" s="57">
        <f t="shared" ca="1" si="5"/>
        <v>0</v>
      </c>
      <c r="G25" s="45"/>
      <c r="H25" s="56"/>
      <c r="I25" s="49">
        <f ca="1">IFERROR(VLOOKUP($A25,集計データ,7,FALSE),0)</f>
        <v>0</v>
      </c>
      <c r="J25" s="55"/>
      <c r="K25" s="57">
        <f t="shared" ca="1" si="2"/>
        <v>0</v>
      </c>
    </row>
    <row r="26" spans="1:11" ht="21" customHeight="1">
      <c r="A26" s="23" t="s">
        <v>76</v>
      </c>
      <c r="B26" s="122"/>
      <c r="C26" s="120"/>
      <c r="D26" s="120">
        <f ca="1">IFERROR(VLOOKUP($A26,集計データ,4,FALSE),0)</f>
        <v>0</v>
      </c>
      <c r="E26" s="120">
        <f ca="1">IF(ISERROR(VLOOKUP($A26,集計データ,5,FALSE)),0,VLOOKUP($A26,集計データ,5,FALSE))</f>
        <v>0</v>
      </c>
      <c r="F26" s="121">
        <f t="shared" ca="1" si="5"/>
        <v>0</v>
      </c>
      <c r="G26" s="45"/>
      <c r="H26" s="120"/>
      <c r="I26" s="120">
        <f ca="1">IFERROR(VLOOKUP($A26,集計データ,7,FALSE),0)</f>
        <v>0</v>
      </c>
      <c r="J26" s="120">
        <f ca="1">IFERROR(VLOOKUP($A26,集計データ,8,FALSE),0)</f>
        <v>0</v>
      </c>
      <c r="K26" s="121">
        <f t="shared" ca="1" si="2"/>
        <v>0</v>
      </c>
    </row>
    <row r="27" spans="1:11" ht="21" customHeight="1">
      <c r="A27" s="23" t="s">
        <v>77</v>
      </c>
      <c r="B27" s="122"/>
      <c r="C27" s="120">
        <f ca="1">IFERROR(VLOOKUP($A27,集計データ,3,FALSE),0)</f>
        <v>0</v>
      </c>
      <c r="D27" s="120"/>
      <c r="E27" s="120"/>
      <c r="F27" s="121">
        <f t="shared" ca="1" si="5"/>
        <v>0</v>
      </c>
      <c r="G27" s="45"/>
      <c r="H27" s="120">
        <f ca="1">IFERROR(VLOOKUP($A27,集計データ,6,FALSE),0)</f>
        <v>0</v>
      </c>
      <c r="I27" s="120"/>
      <c r="J27" s="120"/>
      <c r="K27" s="121">
        <f t="shared" ca="1" si="2"/>
        <v>0</v>
      </c>
    </row>
    <row r="28" spans="1:11" ht="21" customHeight="1">
      <c r="A28" s="23" t="s">
        <v>78</v>
      </c>
      <c r="B28" s="122"/>
      <c r="C28" s="120">
        <f ca="1">IFERROR(VLOOKUP($A28,集計データ,3,FALSE),0)</f>
        <v>0</v>
      </c>
      <c r="D28" s="120"/>
      <c r="E28" s="120"/>
      <c r="F28" s="121">
        <f t="shared" ca="1" si="5"/>
        <v>0</v>
      </c>
      <c r="G28" s="45"/>
      <c r="H28" s="120">
        <f ca="1">IFERROR(VLOOKUP($A28,集計データ,6,FALSE),0)</f>
        <v>0</v>
      </c>
      <c r="I28" s="120"/>
      <c r="J28" s="120"/>
      <c r="K28" s="121">
        <f t="shared" ca="1" si="2"/>
        <v>0</v>
      </c>
    </row>
    <row r="29" spans="1:11" ht="21" customHeight="1">
      <c r="A29" s="23" t="s">
        <v>79</v>
      </c>
      <c r="B29" s="122"/>
      <c r="C29" s="120">
        <f ca="1">IFERROR(VLOOKUP($A29,集計データ,3,FALSE),0)</f>
        <v>0</v>
      </c>
      <c r="D29" s="120"/>
      <c r="E29" s="120"/>
      <c r="F29" s="121">
        <f t="shared" ca="1" si="5"/>
        <v>0</v>
      </c>
      <c r="G29" s="45"/>
      <c r="H29" s="120">
        <f ca="1">IFERROR(VLOOKUP($A29,集計データ,6,FALSE),0)</f>
        <v>0</v>
      </c>
      <c r="I29" s="120"/>
      <c r="J29" s="120"/>
      <c r="K29" s="121">
        <f t="shared" ca="1" si="2"/>
        <v>0</v>
      </c>
    </row>
    <row r="30" spans="1:11" ht="21" customHeight="1">
      <c r="A30" s="23" t="s">
        <v>80</v>
      </c>
      <c r="B30" s="122"/>
      <c r="C30" s="120">
        <f ca="1">IFERROR(VLOOKUP($A30,集計データ,3,FALSE),0)</f>
        <v>0</v>
      </c>
      <c r="D30" s="120"/>
      <c r="E30" s="120"/>
      <c r="F30" s="121">
        <f t="shared" ca="1" si="5"/>
        <v>0</v>
      </c>
      <c r="G30" s="45"/>
      <c r="H30" s="120">
        <f ca="1">IFERROR(VLOOKUP($A30,集計データ,6,FALSE),0)</f>
        <v>0</v>
      </c>
      <c r="I30" s="120"/>
      <c r="J30" s="120"/>
      <c r="K30" s="121">
        <f t="shared" ca="1" si="2"/>
        <v>0</v>
      </c>
    </row>
    <row r="31" spans="1:11" ht="19.5" customHeight="1">
      <c r="A31" s="23" t="s">
        <v>81</v>
      </c>
      <c r="B31" s="24"/>
      <c r="C31" s="25"/>
      <c r="D31" s="25"/>
      <c r="E31" s="26"/>
      <c r="F31" s="58">
        <f ca="1">SUM(F18:F30)</f>
        <v>0</v>
      </c>
      <c r="G31" s="27"/>
      <c r="H31" s="43"/>
      <c r="I31" s="25"/>
      <c r="J31" s="26"/>
      <c r="K31" s="58">
        <f ca="1">SUM(K18:K30)</f>
        <v>0</v>
      </c>
    </row>
    <row r="32" spans="1:11" ht="6" customHeight="1"/>
    <row r="33" spans="1:11" s="28" customFormat="1" ht="12.75" customHeight="1">
      <c r="A33" s="28" t="s">
        <v>165</v>
      </c>
      <c r="C33" s="29" t="s">
        <v>155</v>
      </c>
      <c r="D33" s="29" t="s">
        <v>156</v>
      </c>
      <c r="E33" s="29" t="s">
        <v>160</v>
      </c>
      <c r="F33" s="90" t="s">
        <v>161</v>
      </c>
      <c r="G33" s="29"/>
      <c r="H33" s="29" t="s">
        <v>159</v>
      </c>
      <c r="I33" s="29" t="s">
        <v>162</v>
      </c>
      <c r="J33" s="29"/>
      <c r="K33" s="29" t="s">
        <v>164</v>
      </c>
    </row>
    <row r="34" spans="1:11" s="28" customFormat="1" ht="11.25">
      <c r="A34" s="28" t="s">
        <v>166</v>
      </c>
      <c r="C34" s="30">
        <v>7500</v>
      </c>
      <c r="D34" s="30">
        <v>1047</v>
      </c>
      <c r="E34" s="30">
        <f ca="1">C18</f>
        <v>0</v>
      </c>
      <c r="F34" s="90">
        <f ca="1">D34*E34</f>
        <v>0</v>
      </c>
      <c r="G34" s="30"/>
      <c r="H34" s="30">
        <f ca="1">H18</f>
        <v>0</v>
      </c>
      <c r="I34" s="90">
        <f t="shared" ref="I34:I40" ca="1" si="6">C34*(E34+H34)</f>
        <v>0</v>
      </c>
      <c r="J34" s="30"/>
      <c r="K34" s="90">
        <f ca="1">C34*(E34+H34)-F34</f>
        <v>0</v>
      </c>
    </row>
    <row r="35" spans="1:11" s="28" customFormat="1" ht="11.25">
      <c r="A35" s="28" t="s">
        <v>167</v>
      </c>
      <c r="C35" s="30">
        <v>5400</v>
      </c>
      <c r="D35" s="30">
        <v>1047</v>
      </c>
      <c r="E35" s="30">
        <f ca="1">D18+E18</f>
        <v>0</v>
      </c>
      <c r="F35" s="90">
        <f t="shared" ref="F35:F40" ca="1" si="7">D35*E35</f>
        <v>0</v>
      </c>
      <c r="G35" s="30"/>
      <c r="H35" s="30">
        <f ca="1">I18+J18</f>
        <v>0</v>
      </c>
      <c r="I35" s="90">
        <f t="shared" ca="1" si="6"/>
        <v>0</v>
      </c>
      <c r="J35" s="30"/>
      <c r="K35" s="90">
        <f ca="1">C35*(E35+H35)-F35</f>
        <v>0</v>
      </c>
    </row>
    <row r="36" spans="1:11" s="28" customFormat="1" ht="11.25">
      <c r="A36" s="31" t="s">
        <v>169</v>
      </c>
      <c r="C36" s="30">
        <v>7500</v>
      </c>
      <c r="D36" s="30">
        <v>1047</v>
      </c>
      <c r="E36" s="30">
        <f ca="1">C19</f>
        <v>0</v>
      </c>
      <c r="F36" s="90">
        <f t="shared" ca="1" si="7"/>
        <v>0</v>
      </c>
      <c r="G36" s="30"/>
      <c r="H36" s="30">
        <f ca="1">H19</f>
        <v>0</v>
      </c>
      <c r="I36" s="90">
        <f t="shared" ca="1" si="6"/>
        <v>0</v>
      </c>
      <c r="J36" s="30"/>
      <c r="K36" s="90">
        <f ca="1">C36*(E36+H36)-F36</f>
        <v>0</v>
      </c>
    </row>
    <row r="37" spans="1:11" s="28" customFormat="1" ht="11.25">
      <c r="A37" s="31" t="s">
        <v>168</v>
      </c>
      <c r="C37" s="30">
        <v>5400</v>
      </c>
      <c r="D37" s="30">
        <v>1047</v>
      </c>
      <c r="E37" s="30">
        <f ca="1">D19+E19</f>
        <v>0</v>
      </c>
      <c r="F37" s="90">
        <f t="shared" ca="1" si="7"/>
        <v>0</v>
      </c>
      <c r="G37" s="30"/>
      <c r="H37" s="30">
        <f ca="1">I19+J19</f>
        <v>0</v>
      </c>
      <c r="I37" s="90">
        <f t="shared" ca="1" si="6"/>
        <v>0</v>
      </c>
      <c r="J37" s="30"/>
      <c r="K37" s="90">
        <f ca="1">C37*(E37+H37)-F37</f>
        <v>0</v>
      </c>
    </row>
    <row r="38" spans="1:11" s="28" customFormat="1" ht="11.25">
      <c r="A38" s="98" t="s">
        <v>170</v>
      </c>
      <c r="C38" s="30">
        <v>5000</v>
      </c>
      <c r="D38" s="30">
        <v>523</v>
      </c>
      <c r="E38" s="30">
        <f ca="1">C20</f>
        <v>0</v>
      </c>
      <c r="F38" s="90">
        <f t="shared" ca="1" si="7"/>
        <v>0</v>
      </c>
      <c r="G38" s="30"/>
      <c r="H38" s="30">
        <f ca="1">H20</f>
        <v>0</v>
      </c>
      <c r="I38" s="90">
        <f t="shared" ca="1" si="6"/>
        <v>0</v>
      </c>
      <c r="J38" s="30"/>
      <c r="K38" s="90">
        <f t="shared" ref="K38:K40" ca="1" si="8">C38*(E38+H38)-F38</f>
        <v>0</v>
      </c>
    </row>
    <row r="39" spans="1:11" s="28" customFormat="1" ht="11.25">
      <c r="A39" s="98" t="s">
        <v>171</v>
      </c>
      <c r="C39" s="30">
        <v>5000</v>
      </c>
      <c r="D39" s="30">
        <v>523</v>
      </c>
      <c r="E39" s="30">
        <f ca="1">C21</f>
        <v>0</v>
      </c>
      <c r="F39" s="90">
        <f t="shared" ref="F39" ca="1" si="9">D39*E39</f>
        <v>0</v>
      </c>
      <c r="G39" s="30"/>
      <c r="H39" s="30">
        <f ca="1">H21</f>
        <v>0</v>
      </c>
      <c r="I39" s="90">
        <f t="shared" ca="1" si="6"/>
        <v>0</v>
      </c>
      <c r="J39" s="30"/>
      <c r="K39" s="90">
        <f t="shared" ca="1" si="8"/>
        <v>0</v>
      </c>
    </row>
    <row r="40" spans="1:11" s="28" customFormat="1" ht="11.25">
      <c r="A40" s="28" t="s">
        <v>172</v>
      </c>
      <c r="C40" s="30">
        <v>3300</v>
      </c>
      <c r="D40" s="30">
        <v>523</v>
      </c>
      <c r="E40" s="30">
        <f ca="1">D25</f>
        <v>0</v>
      </c>
      <c r="F40" s="90">
        <f t="shared" ca="1" si="7"/>
        <v>0</v>
      </c>
      <c r="G40" s="30"/>
      <c r="H40" s="30">
        <f ca="1">I25</f>
        <v>0</v>
      </c>
      <c r="I40" s="90">
        <f t="shared" ca="1" si="6"/>
        <v>0</v>
      </c>
      <c r="J40" s="30"/>
      <c r="K40" s="90">
        <f t="shared" ca="1" si="8"/>
        <v>0</v>
      </c>
    </row>
    <row r="41" spans="1:11" ht="7.5" customHeight="1">
      <c r="C41" s="32"/>
      <c r="D41" s="32"/>
      <c r="E41" s="32"/>
      <c r="F41" s="32"/>
      <c r="G41" s="32"/>
    </row>
    <row r="42" spans="1:11" ht="17.45" customHeight="1">
      <c r="A42" s="91" t="s">
        <v>148</v>
      </c>
      <c r="B42" s="91"/>
      <c r="C42" s="94"/>
      <c r="D42" s="94">
        <f ca="1">SUM(I34:I41)</f>
        <v>0</v>
      </c>
      <c r="E42" s="94" t="s">
        <v>149</v>
      </c>
      <c r="F42" s="95">
        <f ca="1">ROUNDDOWN(D42-D42/1.1,0)</f>
        <v>0</v>
      </c>
      <c r="G42" s="32"/>
    </row>
    <row r="43" spans="1:11" ht="4.3499999999999996" customHeight="1">
      <c r="C43" s="32"/>
      <c r="D43" s="32"/>
      <c r="E43" s="32"/>
      <c r="F43" s="96"/>
      <c r="G43" s="32"/>
    </row>
    <row r="44" spans="1:11" ht="15" customHeight="1">
      <c r="A44" s="91" t="s">
        <v>154</v>
      </c>
      <c r="B44" s="91"/>
      <c r="C44" s="94"/>
      <c r="D44" s="94">
        <f ca="1">SUM(F34:F40)</f>
        <v>0</v>
      </c>
      <c r="E44" s="94" t="s">
        <v>149</v>
      </c>
      <c r="F44" s="95">
        <f ca="1">ROUNDDOWN(D44-D44/1.1,0)</f>
        <v>0</v>
      </c>
      <c r="G44" s="32"/>
    </row>
    <row r="45" spans="1:11" ht="7.5" customHeight="1">
      <c r="C45" s="32"/>
      <c r="D45" s="32"/>
      <c r="E45" s="32"/>
      <c r="F45" s="32"/>
      <c r="G45" s="32"/>
    </row>
    <row r="46" spans="1:11" ht="7.5" customHeight="1">
      <c r="C46" s="32"/>
      <c r="D46" s="32"/>
      <c r="E46" s="32"/>
      <c r="F46" s="32"/>
      <c r="G46" s="32"/>
    </row>
    <row r="47" spans="1:11" ht="7.5" customHeight="1" thickBot="1">
      <c r="C47" s="32"/>
      <c r="D47" s="32"/>
      <c r="E47" s="32"/>
      <c r="F47" s="32"/>
      <c r="G47" s="32"/>
    </row>
    <row r="48" spans="1:11" ht="18.600000000000001" customHeight="1" thickTop="1" thickBot="1">
      <c r="A48" s="88" t="s">
        <v>82</v>
      </c>
      <c r="B48" s="89">
        <f ca="1">D42-D44</f>
        <v>0</v>
      </c>
      <c r="C48" s="33" t="s">
        <v>83</v>
      </c>
      <c r="F48" s="34"/>
    </row>
    <row r="49" spans="1:11" ht="14.25" thickTop="1">
      <c r="A49" s="14" t="s">
        <v>84</v>
      </c>
      <c r="B49" s="35"/>
      <c r="C49" s="14" t="s">
        <v>151</v>
      </c>
      <c r="F49" s="34"/>
    </row>
    <row r="50" spans="1:11">
      <c r="A50" s="14" t="s">
        <v>85</v>
      </c>
      <c r="B50" s="35"/>
      <c r="C50" s="48"/>
      <c r="F50" s="34"/>
    </row>
    <row r="51" spans="1:11" ht="8.25" customHeight="1"/>
    <row r="52" spans="1:11">
      <c r="B52" s="37" t="s">
        <v>86</v>
      </c>
      <c r="C52" s="38"/>
      <c r="D52" s="38"/>
      <c r="E52" s="38"/>
      <c r="F52" s="38"/>
      <c r="G52" s="38"/>
      <c r="H52" s="39"/>
      <c r="I52" s="40"/>
      <c r="J52" s="40"/>
      <c r="K52" s="41"/>
    </row>
    <row r="53" spans="1:11" ht="18" customHeight="1">
      <c r="B53" s="140"/>
      <c r="C53" s="141"/>
      <c r="D53" s="141"/>
      <c r="E53" s="141"/>
      <c r="F53" s="141"/>
      <c r="G53" s="141"/>
      <c r="H53" s="141"/>
      <c r="I53" s="141"/>
      <c r="J53" s="141"/>
      <c r="K53" s="142"/>
    </row>
    <row r="54" spans="1:11">
      <c r="B54" s="143"/>
      <c r="C54" s="144"/>
      <c r="D54" s="144"/>
      <c r="E54" s="144"/>
      <c r="F54" s="144"/>
      <c r="G54" s="144"/>
      <c r="H54" s="144"/>
      <c r="I54" s="144"/>
      <c r="J54" s="144"/>
      <c r="K54" s="145"/>
    </row>
    <row r="55" spans="1:11" ht="4.5" customHeight="1"/>
    <row r="56" spans="1:11" ht="3.75" customHeight="1"/>
    <row r="60" spans="1:11" ht="15.75">
      <c r="K60" s="42"/>
    </row>
    <row r="61" spans="1:11" ht="15.75">
      <c r="K61" s="42"/>
    </row>
    <row r="62" spans="1:11" ht="15.75">
      <c r="K62" s="42"/>
    </row>
  </sheetData>
  <mergeCells count="18">
    <mergeCell ref="B53:K54"/>
    <mergeCell ref="C15:F15"/>
    <mergeCell ref="H15:K15"/>
    <mergeCell ref="I1:K1"/>
    <mergeCell ref="A3:K3"/>
    <mergeCell ref="F16:F17"/>
    <mergeCell ref="I5:K6"/>
    <mergeCell ref="I8:K8"/>
    <mergeCell ref="J12:K12"/>
    <mergeCell ref="A16:A17"/>
    <mergeCell ref="B16:B17"/>
    <mergeCell ref="C16:C17"/>
    <mergeCell ref="D16:D17"/>
    <mergeCell ref="E16:E17"/>
    <mergeCell ref="H16:H17"/>
    <mergeCell ref="I16:I17"/>
    <mergeCell ref="J16:J17"/>
    <mergeCell ref="K16:K17"/>
  </mergeCells>
  <phoneticPr fontId="14"/>
  <dataValidations disablePrompts="1" count="5">
    <dataValidation type="whole" imeMode="disabled" allowBlank="1" showInputMessage="1" showErrorMessage="1" sqref="D13" xr:uid="{00000000-0002-0000-0000-000000000000}">
      <formula1>1</formula1>
      <formula2>12</formula2>
    </dataValidation>
    <dataValidation type="whole" allowBlank="1" showInputMessage="1" showErrorMessage="1" sqref="B13" xr:uid="{00000000-0002-0000-0000-000001000000}">
      <formula1>2021</formula1>
      <formula2>9999</formula2>
    </dataValidation>
    <dataValidation type="date" imeMode="disabled" allowBlank="1" showInputMessage="1" showErrorMessage="1" sqref="C50" xr:uid="{00000000-0002-0000-0000-000002000000}">
      <formula1>44197</formula1>
      <formula2>2958465</formula2>
    </dataValidation>
    <dataValidation type="whole" imeMode="disabled" allowBlank="1" showInputMessage="1" showErrorMessage="1" sqref="F6" xr:uid="{00000000-0002-0000-0000-000003000000}">
      <formula1>1000</formula1>
      <formula2>9999</formula2>
    </dataValidation>
    <dataValidation imeMode="off" allowBlank="1" showInputMessage="1" showErrorMessage="1" sqref="J12" xr:uid="{00000000-0002-0000-0000-000004000000}"/>
  </dataValidations>
  <pageMargins left="0.59055118110236227" right="0.19685039370078741" top="0.23622047244094491" bottom="0.19685039370078741" header="0.23622047244094491" footer="0.19685039370078741"/>
  <pageSetup paperSize="9" scale="73" fitToHeight="0" orientation="portrait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tabColor rgb="FFFF0000"/>
    <pageSetUpPr fitToPage="1"/>
  </sheetPr>
  <dimension ref="A1:S76"/>
  <sheetViews>
    <sheetView zoomScale="90" zoomScaleNormal="90" workbookViewId="0">
      <pane ySplit="1" topLeftCell="A2" activePane="bottomLeft" state="frozen"/>
      <selection activeCell="D66" sqref="D66"/>
      <selection pane="bottomLeft"/>
    </sheetView>
  </sheetViews>
  <sheetFormatPr defaultColWidth="8.875" defaultRowHeight="16.5"/>
  <cols>
    <col min="1" max="1" width="5.875" style="76" bestFit="1" customWidth="1"/>
    <col min="2" max="2" width="30.625" style="82" customWidth="1"/>
    <col min="3" max="4" width="10.625" style="76" customWidth="1"/>
    <col min="5" max="5" width="19.625" style="77" hidden="1" customWidth="1"/>
    <col min="6" max="7" width="30.625" style="76" customWidth="1"/>
    <col min="8" max="8" width="12.625" style="78" customWidth="1"/>
    <col min="9" max="9" width="7.625" style="76" customWidth="1"/>
    <col min="10" max="10" width="10.625" style="76" customWidth="1"/>
    <col min="11" max="11" width="12.625" style="79" customWidth="1"/>
    <col min="12" max="12" width="16.625" style="79" customWidth="1"/>
    <col min="13" max="14" width="35.625" style="79" customWidth="1"/>
    <col min="15" max="16" width="15.625" style="76" customWidth="1"/>
    <col min="17" max="18" width="30.625" style="76" customWidth="1"/>
    <col min="19" max="19" width="8.875" style="76" hidden="1" customWidth="1"/>
    <col min="20" max="20" width="8.875" style="76" customWidth="1"/>
    <col min="21" max="16384" width="8.875" style="76"/>
  </cols>
  <sheetData>
    <row r="1" spans="1:19" ht="29.25">
      <c r="A1" s="70"/>
      <c r="B1" s="80" t="s">
        <v>119</v>
      </c>
      <c r="C1" s="71" t="s">
        <v>1</v>
      </c>
      <c r="D1" s="72" t="s">
        <v>122</v>
      </c>
      <c r="E1" s="73" t="s">
        <v>2</v>
      </c>
      <c r="F1" s="72" t="s">
        <v>131</v>
      </c>
      <c r="G1" s="72" t="s">
        <v>132</v>
      </c>
      <c r="H1" s="74" t="s">
        <v>5</v>
      </c>
      <c r="I1" s="71" t="s">
        <v>6</v>
      </c>
      <c r="J1" s="71" t="s">
        <v>7</v>
      </c>
      <c r="K1" s="75" t="s">
        <v>87</v>
      </c>
      <c r="L1" s="75" t="s">
        <v>88</v>
      </c>
      <c r="M1" s="75" t="s">
        <v>89</v>
      </c>
      <c r="N1" s="75" t="s">
        <v>90</v>
      </c>
      <c r="O1" s="71" t="s">
        <v>8</v>
      </c>
      <c r="P1" s="71" t="s">
        <v>9</v>
      </c>
      <c r="Q1" s="71" t="s">
        <v>10</v>
      </c>
      <c r="R1" s="71" t="s">
        <v>11</v>
      </c>
      <c r="S1" s="71" t="s">
        <v>12</v>
      </c>
    </row>
    <row r="2" spans="1:19" s="59" customFormat="1" ht="30" customHeight="1">
      <c r="A2" s="60">
        <f>ROW()-1</f>
        <v>1</v>
      </c>
      <c r="B2" s="81"/>
      <c r="C2" s="61"/>
      <c r="D2" s="61"/>
      <c r="E2" s="62"/>
      <c r="F2" s="61"/>
      <c r="G2" s="61"/>
      <c r="H2" s="63"/>
      <c r="I2" s="60"/>
      <c r="J2" s="61"/>
      <c r="K2" s="64"/>
      <c r="L2" s="64"/>
      <c r="M2" s="64"/>
      <c r="N2" s="64"/>
      <c r="O2" s="61"/>
      <c r="P2" s="61"/>
      <c r="Q2" s="65"/>
      <c r="R2" s="65"/>
      <c r="S2" s="66"/>
    </row>
    <row r="3" spans="1:19" s="59" customFormat="1" ht="30" customHeight="1">
      <c r="A3" s="60">
        <f>ROW()-1</f>
        <v>2</v>
      </c>
      <c r="B3" s="81"/>
      <c r="C3" s="61"/>
      <c r="D3" s="61"/>
      <c r="E3" s="62"/>
      <c r="F3" s="67"/>
      <c r="G3" s="61"/>
      <c r="H3" s="63"/>
      <c r="I3" s="60"/>
      <c r="J3" s="61"/>
      <c r="K3" s="64"/>
      <c r="L3" s="64"/>
      <c r="M3" s="64"/>
      <c r="N3" s="64"/>
      <c r="O3" s="61"/>
      <c r="P3" s="61"/>
      <c r="Q3" s="65"/>
      <c r="R3" s="65"/>
      <c r="S3" s="66"/>
    </row>
    <row r="4" spans="1:19" s="59" customFormat="1" ht="30" customHeight="1">
      <c r="A4" s="60">
        <f>ROW()-1</f>
        <v>3</v>
      </c>
      <c r="B4" s="81"/>
      <c r="C4" s="61"/>
      <c r="D4" s="61"/>
      <c r="E4" s="62"/>
      <c r="F4" s="67"/>
      <c r="G4" s="61"/>
      <c r="H4" s="63"/>
      <c r="I4" s="60"/>
      <c r="J4" s="61"/>
      <c r="K4" s="64"/>
      <c r="L4" s="64"/>
      <c r="M4" s="64"/>
      <c r="N4" s="64"/>
      <c r="O4" s="61"/>
      <c r="P4" s="61"/>
      <c r="Q4" s="65"/>
      <c r="R4" s="65"/>
      <c r="S4" s="66"/>
    </row>
    <row r="5" spans="1:19" s="59" customFormat="1" ht="30" customHeight="1">
      <c r="A5" s="60">
        <f t="shared" ref="A5:A68" si="0">ROW()-1</f>
        <v>4</v>
      </c>
      <c r="B5" s="81"/>
      <c r="C5" s="61"/>
      <c r="D5" s="61"/>
      <c r="E5" s="62"/>
      <c r="F5" s="61"/>
      <c r="G5" s="61"/>
      <c r="H5" s="63"/>
      <c r="I5" s="60"/>
      <c r="J5" s="61"/>
      <c r="K5" s="64"/>
      <c r="L5" s="64"/>
      <c r="M5" s="64"/>
      <c r="N5" s="64"/>
      <c r="O5" s="61"/>
      <c r="P5" s="61"/>
      <c r="Q5" s="65"/>
      <c r="R5" s="65"/>
      <c r="S5" s="66"/>
    </row>
    <row r="6" spans="1:19" s="59" customFormat="1" ht="30" customHeight="1">
      <c r="A6" s="60">
        <f t="shared" si="0"/>
        <v>5</v>
      </c>
      <c r="B6" s="81"/>
      <c r="C6" s="61"/>
      <c r="D6" s="61"/>
      <c r="E6" s="62"/>
      <c r="F6" s="61"/>
      <c r="G6" s="61"/>
      <c r="H6" s="63"/>
      <c r="I6" s="60"/>
      <c r="J6" s="61"/>
      <c r="K6" s="64"/>
      <c r="L6" s="64"/>
      <c r="M6" s="64"/>
      <c r="N6" s="64"/>
      <c r="O6" s="61"/>
      <c r="P6" s="61"/>
      <c r="Q6" s="65"/>
      <c r="R6" s="65"/>
      <c r="S6" s="66"/>
    </row>
    <row r="7" spans="1:19" s="59" customFormat="1" ht="30" customHeight="1">
      <c r="A7" s="60">
        <f t="shared" si="0"/>
        <v>6</v>
      </c>
      <c r="B7" s="81"/>
      <c r="C7" s="61"/>
      <c r="D7" s="61"/>
      <c r="E7" s="62"/>
      <c r="F7" s="61"/>
      <c r="G7" s="61"/>
      <c r="H7" s="63"/>
      <c r="I7" s="60"/>
      <c r="J7" s="61"/>
      <c r="K7" s="64"/>
      <c r="L7" s="64"/>
      <c r="M7" s="64"/>
      <c r="N7" s="64"/>
      <c r="O7" s="61"/>
      <c r="P7" s="61"/>
      <c r="Q7" s="65"/>
      <c r="R7" s="65"/>
      <c r="S7" s="66"/>
    </row>
    <row r="8" spans="1:19" s="59" customFormat="1" ht="30" customHeight="1">
      <c r="A8" s="60">
        <f t="shared" si="0"/>
        <v>7</v>
      </c>
      <c r="B8" s="81"/>
      <c r="C8" s="61"/>
      <c r="D8" s="61"/>
      <c r="E8" s="62"/>
      <c r="F8" s="63"/>
      <c r="G8" s="61"/>
      <c r="H8" s="63"/>
      <c r="I8" s="60"/>
      <c r="J8" s="61"/>
      <c r="K8" s="64"/>
      <c r="L8" s="64"/>
      <c r="M8" s="64"/>
      <c r="N8" s="64"/>
      <c r="O8" s="61"/>
      <c r="P8" s="61"/>
      <c r="Q8" s="65"/>
      <c r="R8" s="65"/>
      <c r="S8" s="66"/>
    </row>
    <row r="9" spans="1:19" s="59" customFormat="1" ht="30" customHeight="1">
      <c r="A9" s="60">
        <f t="shared" si="0"/>
        <v>8</v>
      </c>
      <c r="B9" s="81"/>
      <c r="C9" s="61"/>
      <c r="D9" s="61"/>
      <c r="E9" s="62"/>
      <c r="F9" s="63"/>
      <c r="G9" s="61"/>
      <c r="H9" s="63"/>
      <c r="I9" s="60"/>
      <c r="J9" s="61"/>
      <c r="K9" s="64"/>
      <c r="L9" s="64"/>
      <c r="M9" s="64"/>
      <c r="N9" s="64"/>
      <c r="O9" s="61"/>
      <c r="P9" s="61"/>
      <c r="Q9" s="65"/>
      <c r="R9" s="65"/>
      <c r="S9" s="66"/>
    </row>
    <row r="10" spans="1:19" s="59" customFormat="1" ht="30" customHeight="1">
      <c r="A10" s="60">
        <f t="shared" si="0"/>
        <v>9</v>
      </c>
      <c r="B10" s="81"/>
      <c r="C10" s="61"/>
      <c r="D10" s="61"/>
      <c r="E10" s="62"/>
      <c r="F10" s="63"/>
      <c r="G10" s="61"/>
      <c r="H10" s="63"/>
      <c r="I10" s="60"/>
      <c r="J10" s="61"/>
      <c r="K10" s="64"/>
      <c r="L10" s="64"/>
      <c r="M10" s="64"/>
      <c r="N10" s="64"/>
      <c r="O10" s="61"/>
      <c r="P10" s="61"/>
      <c r="Q10" s="65"/>
      <c r="R10" s="65"/>
      <c r="S10" s="66"/>
    </row>
    <row r="11" spans="1:19" s="59" customFormat="1" ht="30" customHeight="1">
      <c r="A11" s="60">
        <f t="shared" si="0"/>
        <v>10</v>
      </c>
      <c r="B11" s="81"/>
      <c r="C11" s="61"/>
      <c r="D11" s="61"/>
      <c r="E11" s="62"/>
      <c r="F11" s="63"/>
      <c r="G11" s="61"/>
      <c r="H11" s="63"/>
      <c r="I11" s="60"/>
      <c r="J11" s="61"/>
      <c r="K11" s="64"/>
      <c r="L11" s="64"/>
      <c r="M11" s="64"/>
      <c r="N11" s="64"/>
      <c r="O11" s="61"/>
      <c r="P11" s="61"/>
      <c r="Q11" s="65"/>
      <c r="R11" s="65"/>
      <c r="S11" s="66"/>
    </row>
    <row r="12" spans="1:19" s="59" customFormat="1" ht="30" customHeight="1">
      <c r="A12" s="60">
        <f t="shared" si="0"/>
        <v>11</v>
      </c>
      <c r="B12" s="81"/>
      <c r="C12" s="61"/>
      <c r="D12" s="61"/>
      <c r="E12" s="62"/>
      <c r="F12" s="61"/>
      <c r="G12" s="61"/>
      <c r="H12" s="63"/>
      <c r="I12" s="60"/>
      <c r="J12" s="61"/>
      <c r="K12" s="64"/>
      <c r="L12" s="64"/>
      <c r="M12" s="64"/>
      <c r="N12" s="64"/>
      <c r="O12" s="61"/>
      <c r="P12" s="61"/>
      <c r="Q12" s="65"/>
      <c r="R12" s="65"/>
      <c r="S12" s="66"/>
    </row>
    <row r="13" spans="1:19" s="59" customFormat="1" ht="30" customHeight="1">
      <c r="A13" s="60">
        <f t="shared" si="0"/>
        <v>12</v>
      </c>
      <c r="B13" s="81"/>
      <c r="C13" s="61"/>
      <c r="D13" s="61"/>
      <c r="E13" s="62"/>
      <c r="F13" s="61"/>
      <c r="G13" s="61"/>
      <c r="H13" s="63"/>
      <c r="I13" s="60"/>
      <c r="J13" s="61"/>
      <c r="K13" s="64"/>
      <c r="L13" s="64"/>
      <c r="M13" s="64"/>
      <c r="N13" s="64"/>
      <c r="O13" s="61"/>
      <c r="P13" s="61"/>
      <c r="Q13" s="65"/>
      <c r="R13" s="65"/>
      <c r="S13" s="66"/>
    </row>
    <row r="14" spans="1:19" s="59" customFormat="1" ht="30" customHeight="1">
      <c r="A14" s="60">
        <f t="shared" si="0"/>
        <v>13</v>
      </c>
      <c r="B14" s="81"/>
      <c r="C14" s="61"/>
      <c r="D14" s="61"/>
      <c r="E14" s="62"/>
      <c r="F14" s="61"/>
      <c r="G14" s="61"/>
      <c r="H14" s="63"/>
      <c r="I14" s="60"/>
      <c r="J14" s="61"/>
      <c r="K14" s="64"/>
      <c r="L14" s="64"/>
      <c r="M14" s="64"/>
      <c r="N14" s="64"/>
      <c r="O14" s="61"/>
      <c r="P14" s="61"/>
      <c r="Q14" s="65"/>
      <c r="R14" s="65"/>
      <c r="S14" s="66"/>
    </row>
    <row r="15" spans="1:19" s="59" customFormat="1" ht="30" customHeight="1">
      <c r="A15" s="60">
        <f t="shared" si="0"/>
        <v>14</v>
      </c>
      <c r="B15" s="81"/>
      <c r="C15" s="61"/>
      <c r="D15" s="61"/>
      <c r="E15" s="62"/>
      <c r="F15" s="61"/>
      <c r="G15" s="61"/>
      <c r="H15" s="63"/>
      <c r="I15" s="60"/>
      <c r="J15" s="61"/>
      <c r="K15" s="64"/>
      <c r="L15" s="64"/>
      <c r="M15" s="64"/>
      <c r="N15" s="64"/>
      <c r="O15" s="61"/>
      <c r="P15" s="61"/>
      <c r="Q15" s="65"/>
      <c r="R15" s="65"/>
      <c r="S15" s="66"/>
    </row>
    <row r="16" spans="1:19" s="59" customFormat="1" ht="30" customHeight="1">
      <c r="A16" s="60">
        <f t="shared" si="0"/>
        <v>15</v>
      </c>
      <c r="B16" s="81"/>
      <c r="C16" s="61"/>
      <c r="D16" s="61"/>
      <c r="E16" s="62"/>
      <c r="F16" s="61"/>
      <c r="G16" s="61"/>
      <c r="H16" s="63"/>
      <c r="I16" s="60"/>
      <c r="J16" s="61"/>
      <c r="K16" s="64"/>
      <c r="L16" s="64"/>
      <c r="M16" s="64"/>
      <c r="N16" s="64"/>
      <c r="O16" s="61"/>
      <c r="P16" s="61"/>
      <c r="Q16" s="65"/>
      <c r="R16" s="65"/>
      <c r="S16" s="66"/>
    </row>
    <row r="17" spans="1:19" s="59" customFormat="1" ht="30" customHeight="1">
      <c r="A17" s="60">
        <f t="shared" si="0"/>
        <v>16</v>
      </c>
      <c r="B17" s="81"/>
      <c r="C17" s="61"/>
      <c r="D17" s="61"/>
      <c r="E17" s="62"/>
      <c r="F17" s="61"/>
      <c r="G17" s="61"/>
      <c r="H17" s="63"/>
      <c r="I17" s="60"/>
      <c r="J17" s="61"/>
      <c r="K17" s="64"/>
      <c r="L17" s="64"/>
      <c r="M17" s="64"/>
      <c r="N17" s="64"/>
      <c r="O17" s="61"/>
      <c r="P17" s="61"/>
      <c r="Q17" s="65"/>
      <c r="R17" s="65"/>
      <c r="S17" s="66"/>
    </row>
    <row r="18" spans="1:19" s="59" customFormat="1" ht="30" customHeight="1">
      <c r="A18" s="60">
        <f t="shared" si="0"/>
        <v>17</v>
      </c>
      <c r="B18" s="81"/>
      <c r="C18" s="61"/>
      <c r="D18" s="61"/>
      <c r="E18" s="62"/>
      <c r="F18" s="61"/>
      <c r="G18" s="61"/>
      <c r="H18" s="63"/>
      <c r="I18" s="60"/>
      <c r="J18" s="61"/>
      <c r="K18" s="64"/>
      <c r="L18" s="64"/>
      <c r="M18" s="64"/>
      <c r="N18" s="64"/>
      <c r="O18" s="61"/>
      <c r="P18" s="61"/>
      <c r="Q18" s="65"/>
      <c r="R18" s="65"/>
      <c r="S18" s="66"/>
    </row>
    <row r="19" spans="1:19" s="59" customFormat="1" ht="30" customHeight="1">
      <c r="A19" s="60">
        <f t="shared" si="0"/>
        <v>18</v>
      </c>
      <c r="B19" s="81"/>
      <c r="C19" s="61"/>
      <c r="D19" s="61"/>
      <c r="E19" s="62"/>
      <c r="F19" s="61"/>
      <c r="G19" s="61"/>
      <c r="H19" s="63"/>
      <c r="I19" s="60"/>
      <c r="J19" s="61"/>
      <c r="K19" s="64"/>
      <c r="L19" s="64"/>
      <c r="M19" s="64"/>
      <c r="N19" s="64"/>
      <c r="O19" s="61"/>
      <c r="P19" s="61"/>
      <c r="Q19" s="65"/>
      <c r="R19" s="65"/>
      <c r="S19" s="66"/>
    </row>
    <row r="20" spans="1:19" s="59" customFormat="1" ht="30" customHeight="1">
      <c r="A20" s="60">
        <f t="shared" si="0"/>
        <v>19</v>
      </c>
      <c r="B20" s="81"/>
      <c r="C20" s="61"/>
      <c r="D20" s="61"/>
      <c r="E20" s="62"/>
      <c r="F20" s="61"/>
      <c r="G20" s="61"/>
      <c r="H20" s="63"/>
      <c r="I20" s="60"/>
      <c r="J20" s="61"/>
      <c r="K20" s="64"/>
      <c r="L20" s="64"/>
      <c r="M20" s="64"/>
      <c r="N20" s="64"/>
      <c r="O20" s="61"/>
      <c r="P20" s="61"/>
      <c r="Q20" s="65"/>
      <c r="R20" s="65"/>
      <c r="S20" s="66"/>
    </row>
    <row r="21" spans="1:19" s="59" customFormat="1" ht="30" customHeight="1">
      <c r="A21" s="60">
        <f t="shared" si="0"/>
        <v>20</v>
      </c>
      <c r="B21" s="81"/>
      <c r="C21" s="61"/>
      <c r="D21" s="61"/>
      <c r="E21" s="62"/>
      <c r="F21" s="61"/>
      <c r="G21" s="61"/>
      <c r="H21" s="63"/>
      <c r="I21" s="60"/>
      <c r="J21" s="61"/>
      <c r="K21" s="64"/>
      <c r="L21" s="64"/>
      <c r="M21" s="64"/>
      <c r="N21" s="64"/>
      <c r="O21" s="61"/>
      <c r="P21" s="61"/>
      <c r="Q21" s="65"/>
      <c r="R21" s="65"/>
      <c r="S21" s="66"/>
    </row>
    <row r="22" spans="1:19" s="59" customFormat="1" ht="30" customHeight="1">
      <c r="A22" s="60">
        <f t="shared" si="0"/>
        <v>21</v>
      </c>
      <c r="B22" s="81"/>
      <c r="C22" s="61"/>
      <c r="D22" s="61"/>
      <c r="E22" s="62"/>
      <c r="F22" s="61"/>
      <c r="G22" s="61"/>
      <c r="H22" s="63"/>
      <c r="I22" s="60"/>
      <c r="J22" s="61"/>
      <c r="K22" s="64"/>
      <c r="L22" s="64"/>
      <c r="M22" s="64"/>
      <c r="N22" s="64"/>
      <c r="O22" s="61"/>
      <c r="P22" s="61"/>
      <c r="Q22" s="65"/>
      <c r="R22" s="65"/>
      <c r="S22" s="66"/>
    </row>
    <row r="23" spans="1:19" s="59" customFormat="1" ht="30" customHeight="1">
      <c r="A23" s="60">
        <f t="shared" si="0"/>
        <v>22</v>
      </c>
      <c r="B23" s="81"/>
      <c r="C23" s="61"/>
      <c r="D23" s="61"/>
      <c r="E23" s="62"/>
      <c r="F23" s="61"/>
      <c r="G23" s="61"/>
      <c r="H23" s="63"/>
      <c r="I23" s="60"/>
      <c r="J23" s="61"/>
      <c r="K23" s="64"/>
      <c r="L23" s="64"/>
      <c r="M23" s="64"/>
      <c r="N23" s="64"/>
      <c r="O23" s="61"/>
      <c r="P23" s="61"/>
      <c r="Q23" s="65"/>
      <c r="R23" s="65"/>
      <c r="S23" s="66"/>
    </row>
    <row r="24" spans="1:19" s="59" customFormat="1" ht="30" customHeight="1">
      <c r="A24" s="60">
        <f t="shared" si="0"/>
        <v>23</v>
      </c>
      <c r="B24" s="81"/>
      <c r="C24" s="61"/>
      <c r="D24" s="61"/>
      <c r="E24" s="62"/>
      <c r="F24" s="61"/>
      <c r="G24" s="61"/>
      <c r="H24" s="63"/>
      <c r="I24" s="60"/>
      <c r="J24" s="61"/>
      <c r="K24" s="64"/>
      <c r="L24" s="64"/>
      <c r="M24" s="64"/>
      <c r="N24" s="64"/>
      <c r="O24" s="61"/>
      <c r="P24" s="61"/>
      <c r="Q24" s="65"/>
      <c r="R24" s="65"/>
      <c r="S24" s="66"/>
    </row>
    <row r="25" spans="1:19" s="59" customFormat="1" ht="30" customHeight="1">
      <c r="A25" s="60">
        <f t="shared" si="0"/>
        <v>24</v>
      </c>
      <c r="B25" s="81"/>
      <c r="C25" s="61"/>
      <c r="D25" s="61"/>
      <c r="E25" s="62"/>
      <c r="F25" s="61"/>
      <c r="G25" s="61"/>
      <c r="H25" s="63"/>
      <c r="I25" s="61"/>
      <c r="J25" s="61"/>
      <c r="K25" s="64"/>
      <c r="L25" s="64"/>
      <c r="M25" s="64"/>
      <c r="N25" s="64"/>
      <c r="O25" s="61"/>
      <c r="P25" s="61"/>
      <c r="Q25" s="65"/>
      <c r="R25" s="65"/>
      <c r="S25" s="66"/>
    </row>
    <row r="26" spans="1:19" s="59" customFormat="1" ht="30" customHeight="1">
      <c r="A26" s="60">
        <f t="shared" si="0"/>
        <v>25</v>
      </c>
      <c r="B26" s="81"/>
      <c r="C26" s="61"/>
      <c r="D26" s="61"/>
      <c r="E26" s="62"/>
      <c r="F26" s="61"/>
      <c r="G26" s="61"/>
      <c r="H26" s="63"/>
      <c r="I26" s="61"/>
      <c r="J26" s="61"/>
      <c r="K26" s="64"/>
      <c r="L26" s="64"/>
      <c r="M26" s="64"/>
      <c r="N26" s="64"/>
      <c r="O26" s="61"/>
      <c r="P26" s="61"/>
      <c r="Q26" s="65"/>
      <c r="R26" s="65"/>
      <c r="S26" s="66"/>
    </row>
    <row r="27" spans="1:19" s="59" customFormat="1" ht="30" customHeight="1">
      <c r="A27" s="60">
        <f t="shared" si="0"/>
        <v>26</v>
      </c>
      <c r="B27" s="81"/>
      <c r="C27" s="61"/>
      <c r="D27" s="61"/>
      <c r="E27" s="62"/>
      <c r="F27" s="61"/>
      <c r="G27" s="61"/>
      <c r="H27" s="63"/>
      <c r="I27" s="61"/>
      <c r="J27" s="61"/>
      <c r="K27" s="64"/>
      <c r="L27" s="64"/>
      <c r="M27" s="64"/>
      <c r="N27" s="64"/>
      <c r="O27" s="61"/>
      <c r="P27" s="61"/>
      <c r="Q27" s="65"/>
      <c r="R27" s="65"/>
      <c r="S27" s="66"/>
    </row>
    <row r="28" spans="1:19" s="59" customFormat="1" ht="30" customHeight="1">
      <c r="A28" s="60">
        <f t="shared" si="0"/>
        <v>27</v>
      </c>
      <c r="B28" s="81"/>
      <c r="C28" s="61"/>
      <c r="D28" s="61"/>
      <c r="E28" s="62"/>
      <c r="F28" s="61"/>
      <c r="G28" s="61"/>
      <c r="H28" s="63"/>
      <c r="I28" s="61"/>
      <c r="J28" s="61"/>
      <c r="K28" s="64"/>
      <c r="L28" s="64"/>
      <c r="M28" s="64"/>
      <c r="N28" s="64"/>
      <c r="O28" s="61"/>
      <c r="P28" s="61"/>
      <c r="Q28" s="65"/>
      <c r="R28" s="65"/>
      <c r="S28" s="66"/>
    </row>
    <row r="29" spans="1:19" s="59" customFormat="1" ht="30" customHeight="1">
      <c r="A29" s="60">
        <f t="shared" si="0"/>
        <v>28</v>
      </c>
      <c r="B29" s="81"/>
      <c r="C29" s="61"/>
      <c r="D29" s="61"/>
      <c r="E29" s="62"/>
      <c r="F29" s="61"/>
      <c r="G29" s="61"/>
      <c r="H29" s="63"/>
      <c r="I29" s="61"/>
      <c r="J29" s="61"/>
      <c r="K29" s="64"/>
      <c r="L29" s="64"/>
      <c r="M29" s="64"/>
      <c r="N29" s="64"/>
      <c r="O29" s="61"/>
      <c r="P29" s="61"/>
      <c r="Q29" s="65"/>
      <c r="R29" s="65"/>
      <c r="S29" s="66"/>
    </row>
    <row r="30" spans="1:19" s="59" customFormat="1" ht="30" customHeight="1">
      <c r="A30" s="60">
        <f t="shared" si="0"/>
        <v>29</v>
      </c>
      <c r="B30" s="81"/>
      <c r="C30" s="61"/>
      <c r="D30" s="61"/>
      <c r="E30" s="62"/>
      <c r="F30" s="61"/>
      <c r="G30" s="61"/>
      <c r="H30" s="63"/>
      <c r="I30" s="61"/>
      <c r="J30" s="61"/>
      <c r="K30" s="64"/>
      <c r="L30" s="64"/>
      <c r="M30" s="64"/>
      <c r="N30" s="64"/>
      <c r="O30" s="61"/>
      <c r="P30" s="61"/>
      <c r="Q30" s="65"/>
      <c r="R30" s="65"/>
      <c r="S30" s="66"/>
    </row>
    <row r="31" spans="1:19" s="59" customFormat="1" ht="30" customHeight="1">
      <c r="A31" s="60">
        <f t="shared" si="0"/>
        <v>30</v>
      </c>
      <c r="B31" s="81"/>
      <c r="C31" s="61"/>
      <c r="D31" s="61"/>
      <c r="E31" s="62"/>
      <c r="F31" s="61"/>
      <c r="G31" s="61"/>
      <c r="H31" s="63"/>
      <c r="I31" s="61"/>
      <c r="J31" s="61"/>
      <c r="K31" s="64"/>
      <c r="L31" s="64"/>
      <c r="M31" s="64"/>
      <c r="N31" s="64"/>
      <c r="O31" s="61"/>
      <c r="P31" s="61"/>
      <c r="Q31" s="65"/>
      <c r="R31" s="65"/>
      <c r="S31" s="66"/>
    </row>
    <row r="32" spans="1:19" s="59" customFormat="1" ht="30" customHeight="1">
      <c r="A32" s="60">
        <f t="shared" si="0"/>
        <v>31</v>
      </c>
      <c r="B32" s="81"/>
      <c r="C32" s="61"/>
      <c r="D32" s="61"/>
      <c r="E32" s="62"/>
      <c r="F32" s="61"/>
      <c r="G32" s="61"/>
      <c r="H32" s="63"/>
      <c r="I32" s="61"/>
      <c r="J32" s="61"/>
      <c r="K32" s="64"/>
      <c r="L32" s="64"/>
      <c r="M32" s="64"/>
      <c r="N32" s="64"/>
      <c r="O32" s="61"/>
      <c r="P32" s="61"/>
      <c r="Q32" s="65"/>
      <c r="R32" s="65"/>
      <c r="S32" s="66"/>
    </row>
    <row r="33" spans="1:19" s="59" customFormat="1" ht="30" customHeight="1">
      <c r="A33" s="60">
        <f t="shared" si="0"/>
        <v>32</v>
      </c>
      <c r="B33" s="81"/>
      <c r="C33" s="61"/>
      <c r="D33" s="61"/>
      <c r="E33" s="62"/>
      <c r="F33" s="61"/>
      <c r="G33" s="61"/>
      <c r="H33" s="63"/>
      <c r="I33" s="61"/>
      <c r="J33" s="61"/>
      <c r="K33" s="64"/>
      <c r="L33" s="64"/>
      <c r="M33" s="64"/>
      <c r="N33" s="64"/>
      <c r="O33" s="61"/>
      <c r="P33" s="61"/>
      <c r="Q33" s="65"/>
      <c r="R33" s="65"/>
      <c r="S33" s="66"/>
    </row>
    <row r="34" spans="1:19" s="59" customFormat="1" ht="30" customHeight="1">
      <c r="A34" s="60">
        <f t="shared" si="0"/>
        <v>33</v>
      </c>
      <c r="B34" s="81"/>
      <c r="C34" s="61"/>
      <c r="D34" s="61"/>
      <c r="E34" s="62"/>
      <c r="F34" s="61"/>
      <c r="G34" s="61"/>
      <c r="H34" s="63"/>
      <c r="I34" s="61"/>
      <c r="J34" s="61"/>
      <c r="K34" s="64"/>
      <c r="L34" s="64"/>
      <c r="M34" s="64"/>
      <c r="N34" s="64"/>
      <c r="O34" s="61"/>
      <c r="P34" s="61"/>
      <c r="Q34" s="65"/>
      <c r="R34" s="65"/>
      <c r="S34" s="66"/>
    </row>
    <row r="35" spans="1:19" s="59" customFormat="1" ht="30" customHeight="1">
      <c r="A35" s="60">
        <f t="shared" si="0"/>
        <v>34</v>
      </c>
      <c r="B35" s="81"/>
      <c r="C35" s="61"/>
      <c r="D35" s="61"/>
      <c r="E35" s="62"/>
      <c r="F35" s="61"/>
      <c r="G35" s="61"/>
      <c r="H35" s="63"/>
      <c r="I35" s="61"/>
      <c r="J35" s="61"/>
      <c r="K35" s="64"/>
      <c r="L35" s="64"/>
      <c r="M35" s="64"/>
      <c r="N35" s="64"/>
      <c r="O35" s="61"/>
      <c r="P35" s="61"/>
      <c r="Q35" s="65"/>
      <c r="R35" s="65"/>
      <c r="S35" s="66"/>
    </row>
    <row r="36" spans="1:19" s="59" customFormat="1" ht="30" customHeight="1">
      <c r="A36" s="60">
        <f t="shared" si="0"/>
        <v>35</v>
      </c>
      <c r="B36" s="81"/>
      <c r="C36" s="61"/>
      <c r="D36" s="61"/>
      <c r="E36" s="62"/>
      <c r="F36" s="61"/>
      <c r="G36" s="61"/>
      <c r="H36" s="63"/>
      <c r="I36" s="61"/>
      <c r="J36" s="61"/>
      <c r="K36" s="64"/>
      <c r="L36" s="64"/>
      <c r="M36" s="64"/>
      <c r="N36" s="64"/>
      <c r="O36" s="61"/>
      <c r="P36" s="61"/>
      <c r="Q36" s="65"/>
      <c r="R36" s="65"/>
      <c r="S36" s="66"/>
    </row>
    <row r="37" spans="1:19" s="59" customFormat="1" ht="30" customHeight="1">
      <c r="A37" s="60">
        <f t="shared" si="0"/>
        <v>36</v>
      </c>
      <c r="B37" s="81"/>
      <c r="C37" s="61"/>
      <c r="D37" s="61"/>
      <c r="E37" s="62"/>
      <c r="F37" s="61"/>
      <c r="G37" s="61"/>
      <c r="H37" s="63"/>
      <c r="I37" s="61"/>
      <c r="J37" s="61"/>
      <c r="K37" s="64"/>
      <c r="L37" s="64"/>
      <c r="M37" s="64"/>
      <c r="N37" s="64"/>
      <c r="O37" s="61"/>
      <c r="P37" s="61"/>
      <c r="Q37" s="65"/>
      <c r="R37" s="65"/>
      <c r="S37" s="66"/>
    </row>
    <row r="38" spans="1:19" s="59" customFormat="1" ht="30" customHeight="1">
      <c r="A38" s="60">
        <f t="shared" si="0"/>
        <v>37</v>
      </c>
      <c r="B38" s="81"/>
      <c r="C38" s="61"/>
      <c r="D38" s="61"/>
      <c r="E38" s="62"/>
      <c r="F38" s="61"/>
      <c r="G38" s="61"/>
      <c r="H38" s="63"/>
      <c r="I38" s="61"/>
      <c r="J38" s="61"/>
      <c r="K38" s="64"/>
      <c r="L38" s="64"/>
      <c r="M38" s="64"/>
      <c r="N38" s="64"/>
      <c r="O38" s="61"/>
      <c r="P38" s="61"/>
      <c r="Q38" s="65"/>
      <c r="R38" s="65"/>
      <c r="S38" s="66"/>
    </row>
    <row r="39" spans="1:19" s="59" customFormat="1" ht="30" customHeight="1">
      <c r="A39" s="60">
        <f t="shared" si="0"/>
        <v>38</v>
      </c>
      <c r="B39" s="81"/>
      <c r="C39" s="61"/>
      <c r="D39" s="61"/>
      <c r="E39" s="62"/>
      <c r="F39" s="61"/>
      <c r="G39" s="61"/>
      <c r="H39" s="63"/>
      <c r="I39" s="61"/>
      <c r="J39" s="61"/>
      <c r="K39" s="64"/>
      <c r="L39" s="64"/>
      <c r="M39" s="64"/>
      <c r="N39" s="64"/>
      <c r="O39" s="61"/>
      <c r="P39" s="61"/>
      <c r="Q39" s="65"/>
      <c r="R39" s="65"/>
      <c r="S39" s="66"/>
    </row>
    <row r="40" spans="1:19" s="59" customFormat="1" ht="30" customHeight="1">
      <c r="A40" s="60">
        <f t="shared" si="0"/>
        <v>39</v>
      </c>
      <c r="B40" s="81"/>
      <c r="C40" s="61"/>
      <c r="D40" s="61"/>
      <c r="E40" s="62"/>
      <c r="F40" s="61"/>
      <c r="G40" s="61"/>
      <c r="H40" s="63"/>
      <c r="I40" s="61"/>
      <c r="J40" s="61"/>
      <c r="K40" s="64"/>
      <c r="L40" s="64"/>
      <c r="M40" s="64"/>
      <c r="N40" s="64"/>
      <c r="O40" s="61"/>
      <c r="P40" s="61"/>
      <c r="Q40" s="65"/>
      <c r="R40" s="65"/>
      <c r="S40" s="66"/>
    </row>
    <row r="41" spans="1:19" s="59" customFormat="1" ht="30" customHeight="1">
      <c r="A41" s="60">
        <f t="shared" si="0"/>
        <v>40</v>
      </c>
      <c r="B41" s="81"/>
      <c r="C41" s="61"/>
      <c r="D41" s="61"/>
      <c r="E41" s="62"/>
      <c r="F41" s="61"/>
      <c r="G41" s="61"/>
      <c r="H41" s="63"/>
      <c r="I41" s="61"/>
      <c r="J41" s="61"/>
      <c r="K41" s="64"/>
      <c r="L41" s="64"/>
      <c r="M41" s="64"/>
      <c r="N41" s="64"/>
      <c r="O41" s="61"/>
      <c r="P41" s="61"/>
      <c r="Q41" s="65"/>
      <c r="R41" s="65"/>
      <c r="S41" s="66"/>
    </row>
    <row r="42" spans="1:19" s="59" customFormat="1" ht="30" customHeight="1">
      <c r="A42" s="60">
        <f t="shared" si="0"/>
        <v>41</v>
      </c>
      <c r="B42" s="81"/>
      <c r="C42" s="61"/>
      <c r="D42" s="61"/>
      <c r="E42" s="62"/>
      <c r="F42" s="61"/>
      <c r="G42" s="61"/>
      <c r="H42" s="63"/>
      <c r="I42" s="60"/>
      <c r="J42" s="61"/>
      <c r="K42" s="64"/>
      <c r="L42" s="64"/>
      <c r="M42" s="64"/>
      <c r="N42" s="64"/>
      <c r="O42" s="61"/>
      <c r="P42" s="61"/>
      <c r="Q42" s="65"/>
      <c r="R42" s="65"/>
      <c r="S42" s="66"/>
    </row>
    <row r="43" spans="1:19" s="59" customFormat="1" ht="30" customHeight="1">
      <c r="A43" s="60">
        <f t="shared" si="0"/>
        <v>42</v>
      </c>
      <c r="B43" s="81"/>
      <c r="C43" s="61"/>
      <c r="D43" s="61"/>
      <c r="E43" s="62"/>
      <c r="F43" s="61"/>
      <c r="G43" s="61"/>
      <c r="H43" s="63"/>
      <c r="I43" s="60"/>
      <c r="J43" s="61"/>
      <c r="K43" s="64"/>
      <c r="L43" s="64"/>
      <c r="M43" s="64"/>
      <c r="N43" s="64"/>
      <c r="O43" s="61"/>
      <c r="P43" s="61"/>
      <c r="Q43" s="65"/>
      <c r="R43" s="65"/>
      <c r="S43" s="66"/>
    </row>
    <row r="44" spans="1:19" s="59" customFormat="1" ht="30" customHeight="1">
      <c r="A44" s="60">
        <f t="shared" si="0"/>
        <v>43</v>
      </c>
      <c r="B44" s="81"/>
      <c r="C44" s="61"/>
      <c r="D44" s="61"/>
      <c r="E44" s="62"/>
      <c r="F44" s="61"/>
      <c r="G44" s="61"/>
      <c r="H44" s="63"/>
      <c r="I44" s="60"/>
      <c r="J44" s="61"/>
      <c r="K44" s="64"/>
      <c r="L44" s="64"/>
      <c r="M44" s="64"/>
      <c r="N44" s="64"/>
      <c r="O44" s="61"/>
      <c r="P44" s="61"/>
      <c r="Q44" s="65"/>
      <c r="R44" s="65"/>
      <c r="S44" s="66"/>
    </row>
    <row r="45" spans="1:19" s="59" customFormat="1" ht="30" customHeight="1">
      <c r="A45" s="60">
        <f t="shared" si="0"/>
        <v>44</v>
      </c>
      <c r="B45" s="81"/>
      <c r="C45" s="61"/>
      <c r="D45" s="61"/>
      <c r="E45" s="62"/>
      <c r="F45" s="61"/>
      <c r="G45" s="61"/>
      <c r="H45" s="63"/>
      <c r="I45" s="60"/>
      <c r="J45" s="61"/>
      <c r="K45" s="64"/>
      <c r="L45" s="64"/>
      <c r="M45" s="64"/>
      <c r="N45" s="64"/>
      <c r="O45" s="61"/>
      <c r="P45" s="61"/>
      <c r="Q45" s="65"/>
      <c r="R45" s="65"/>
      <c r="S45" s="66"/>
    </row>
    <row r="46" spans="1:19" s="59" customFormat="1" ht="30" customHeight="1">
      <c r="A46" s="60">
        <f t="shared" si="0"/>
        <v>45</v>
      </c>
      <c r="B46" s="81"/>
      <c r="C46" s="61"/>
      <c r="D46" s="61"/>
      <c r="E46" s="62"/>
      <c r="F46" s="61"/>
      <c r="G46" s="61"/>
      <c r="H46" s="63"/>
      <c r="I46" s="60"/>
      <c r="J46" s="61"/>
      <c r="K46" s="64"/>
      <c r="L46" s="64"/>
      <c r="M46" s="64"/>
      <c r="N46" s="64"/>
      <c r="O46" s="61"/>
      <c r="P46" s="61"/>
      <c r="Q46" s="65"/>
      <c r="R46" s="65"/>
      <c r="S46" s="66"/>
    </row>
    <row r="47" spans="1:19" s="59" customFormat="1" ht="30" customHeight="1">
      <c r="A47" s="60">
        <f t="shared" si="0"/>
        <v>46</v>
      </c>
      <c r="B47" s="81"/>
      <c r="C47" s="61"/>
      <c r="D47" s="61"/>
      <c r="E47" s="62"/>
      <c r="F47" s="61"/>
      <c r="G47" s="61"/>
      <c r="H47" s="63"/>
      <c r="I47" s="60"/>
      <c r="J47" s="61"/>
      <c r="K47" s="64"/>
      <c r="L47" s="64"/>
      <c r="M47" s="64"/>
      <c r="N47" s="64"/>
      <c r="O47" s="61"/>
      <c r="P47" s="61"/>
      <c r="Q47" s="65"/>
      <c r="R47" s="65"/>
      <c r="S47" s="66"/>
    </row>
    <row r="48" spans="1:19" s="59" customFormat="1" ht="30" customHeight="1">
      <c r="A48" s="60">
        <f t="shared" si="0"/>
        <v>47</v>
      </c>
      <c r="B48" s="81"/>
      <c r="C48" s="61"/>
      <c r="D48" s="61"/>
      <c r="E48" s="62"/>
      <c r="F48" s="61"/>
      <c r="G48" s="61"/>
      <c r="H48" s="63"/>
      <c r="I48" s="60"/>
      <c r="J48" s="61"/>
      <c r="K48" s="64"/>
      <c r="L48" s="64"/>
      <c r="M48" s="64"/>
      <c r="N48" s="64"/>
      <c r="O48" s="61"/>
      <c r="P48" s="61"/>
      <c r="Q48" s="65"/>
      <c r="R48" s="65"/>
      <c r="S48" s="66"/>
    </row>
    <row r="49" spans="1:19" s="59" customFormat="1" ht="30" customHeight="1">
      <c r="A49" s="60">
        <f t="shared" si="0"/>
        <v>48</v>
      </c>
      <c r="B49" s="81"/>
      <c r="C49" s="61"/>
      <c r="D49" s="61"/>
      <c r="E49" s="62"/>
      <c r="F49" s="61"/>
      <c r="G49" s="61"/>
      <c r="H49" s="63"/>
      <c r="I49" s="60"/>
      <c r="J49" s="61"/>
      <c r="K49" s="64"/>
      <c r="L49" s="64"/>
      <c r="M49" s="64"/>
      <c r="N49" s="64"/>
      <c r="O49" s="61"/>
      <c r="P49" s="61"/>
      <c r="Q49" s="65"/>
      <c r="R49" s="65"/>
      <c r="S49" s="66"/>
    </row>
    <row r="50" spans="1:19" s="59" customFormat="1" ht="30" customHeight="1">
      <c r="A50" s="60">
        <f t="shared" si="0"/>
        <v>49</v>
      </c>
      <c r="B50" s="81"/>
      <c r="C50" s="61"/>
      <c r="D50" s="61"/>
      <c r="E50" s="62"/>
      <c r="F50" s="61"/>
      <c r="G50" s="61"/>
      <c r="H50" s="63"/>
      <c r="I50" s="61"/>
      <c r="J50" s="61"/>
      <c r="K50" s="64"/>
      <c r="L50" s="64"/>
      <c r="M50" s="64"/>
      <c r="N50" s="64"/>
      <c r="O50" s="61"/>
      <c r="P50" s="61"/>
      <c r="Q50" s="65"/>
      <c r="R50" s="65"/>
      <c r="S50" s="66"/>
    </row>
    <row r="51" spans="1:19" s="59" customFormat="1" ht="30" customHeight="1">
      <c r="A51" s="60">
        <f t="shared" si="0"/>
        <v>50</v>
      </c>
      <c r="B51" s="81"/>
      <c r="C51" s="61"/>
      <c r="D51" s="61"/>
      <c r="E51" s="62"/>
      <c r="F51" s="61"/>
      <c r="G51" s="61"/>
      <c r="H51" s="63"/>
      <c r="I51" s="61"/>
      <c r="J51" s="61"/>
      <c r="K51" s="64"/>
      <c r="L51" s="64"/>
      <c r="M51" s="64"/>
      <c r="N51" s="64"/>
      <c r="O51" s="61"/>
      <c r="P51" s="61"/>
      <c r="Q51" s="65"/>
      <c r="R51" s="65"/>
      <c r="S51" s="66"/>
    </row>
    <row r="52" spans="1:19" s="59" customFormat="1" ht="30" customHeight="1">
      <c r="A52" s="60">
        <f t="shared" si="0"/>
        <v>51</v>
      </c>
      <c r="B52" s="81"/>
      <c r="C52" s="61"/>
      <c r="D52" s="61"/>
      <c r="E52" s="62"/>
      <c r="F52" s="61"/>
      <c r="G52" s="61"/>
      <c r="H52" s="63"/>
      <c r="I52" s="61"/>
      <c r="J52" s="61"/>
      <c r="K52" s="64"/>
      <c r="L52" s="64"/>
      <c r="M52" s="64"/>
      <c r="N52" s="64"/>
      <c r="O52" s="61"/>
      <c r="P52" s="61"/>
      <c r="Q52" s="65"/>
      <c r="R52" s="65"/>
      <c r="S52" s="66"/>
    </row>
    <row r="53" spans="1:19" s="59" customFormat="1" ht="30" customHeight="1">
      <c r="A53" s="60">
        <f t="shared" si="0"/>
        <v>52</v>
      </c>
      <c r="B53" s="81"/>
      <c r="C53" s="61"/>
      <c r="D53" s="61"/>
      <c r="E53" s="62"/>
      <c r="F53" s="61"/>
      <c r="G53" s="61"/>
      <c r="H53" s="63"/>
      <c r="I53" s="61"/>
      <c r="J53" s="61"/>
      <c r="K53" s="64"/>
      <c r="L53" s="64"/>
      <c r="M53" s="64"/>
      <c r="N53" s="64"/>
      <c r="O53" s="61"/>
      <c r="P53" s="61"/>
      <c r="Q53" s="65"/>
      <c r="R53" s="65"/>
      <c r="S53" s="66"/>
    </row>
    <row r="54" spans="1:19" s="59" customFormat="1" ht="30" customHeight="1">
      <c r="A54" s="60">
        <f t="shared" si="0"/>
        <v>53</v>
      </c>
      <c r="B54" s="81"/>
      <c r="C54" s="61"/>
      <c r="D54" s="61"/>
      <c r="E54" s="62"/>
      <c r="F54" s="61"/>
      <c r="G54" s="61"/>
      <c r="H54" s="63"/>
      <c r="I54" s="61"/>
      <c r="J54" s="61"/>
      <c r="K54" s="64"/>
      <c r="L54" s="64"/>
      <c r="M54" s="64"/>
      <c r="N54" s="64"/>
      <c r="O54" s="61"/>
      <c r="P54" s="61"/>
      <c r="Q54" s="65"/>
      <c r="R54" s="65"/>
      <c r="S54" s="66"/>
    </row>
    <row r="55" spans="1:19" s="59" customFormat="1" ht="30" customHeight="1">
      <c r="A55" s="60">
        <f t="shared" si="0"/>
        <v>54</v>
      </c>
      <c r="B55" s="81"/>
      <c r="C55" s="61"/>
      <c r="D55" s="61"/>
      <c r="E55" s="62"/>
      <c r="F55" s="61"/>
      <c r="G55" s="61"/>
      <c r="H55" s="63"/>
      <c r="I55" s="61"/>
      <c r="J55" s="61"/>
      <c r="K55" s="64"/>
      <c r="L55" s="64"/>
      <c r="M55" s="64"/>
      <c r="N55" s="64"/>
      <c r="O55" s="61"/>
      <c r="P55" s="61"/>
      <c r="Q55" s="65"/>
      <c r="R55" s="65"/>
      <c r="S55" s="66"/>
    </row>
    <row r="56" spans="1:19" s="59" customFormat="1" ht="30" customHeight="1">
      <c r="A56" s="60">
        <f t="shared" si="0"/>
        <v>55</v>
      </c>
      <c r="B56" s="81"/>
      <c r="C56" s="61"/>
      <c r="D56" s="61"/>
      <c r="E56" s="62"/>
      <c r="F56" s="61"/>
      <c r="G56" s="61"/>
      <c r="H56" s="63"/>
      <c r="I56" s="61"/>
      <c r="J56" s="61"/>
      <c r="K56" s="64"/>
      <c r="L56" s="64"/>
      <c r="M56" s="64"/>
      <c r="N56" s="64"/>
      <c r="O56" s="61"/>
      <c r="P56" s="61"/>
      <c r="Q56" s="65"/>
      <c r="R56" s="65"/>
      <c r="S56" s="66"/>
    </row>
    <row r="57" spans="1:19" s="59" customFormat="1" ht="30" customHeight="1">
      <c r="A57" s="60">
        <f t="shared" si="0"/>
        <v>56</v>
      </c>
      <c r="B57" s="81"/>
      <c r="C57" s="61"/>
      <c r="D57" s="61"/>
      <c r="E57" s="62"/>
      <c r="F57" s="61"/>
      <c r="G57" s="61"/>
      <c r="H57" s="63"/>
      <c r="I57" s="61"/>
      <c r="J57" s="61"/>
      <c r="K57" s="64"/>
      <c r="L57" s="64"/>
      <c r="M57" s="64"/>
      <c r="N57" s="64"/>
      <c r="O57" s="61"/>
      <c r="P57" s="61"/>
      <c r="Q57" s="65"/>
      <c r="R57" s="65"/>
      <c r="S57" s="66"/>
    </row>
    <row r="58" spans="1:19" s="59" customFormat="1" ht="30" customHeight="1">
      <c r="A58" s="60">
        <f t="shared" si="0"/>
        <v>57</v>
      </c>
      <c r="B58" s="81"/>
      <c r="C58" s="61"/>
      <c r="D58" s="61"/>
      <c r="E58" s="62"/>
      <c r="F58" s="61"/>
      <c r="G58" s="61"/>
      <c r="H58" s="63"/>
      <c r="I58" s="61"/>
      <c r="J58" s="61"/>
      <c r="K58" s="64"/>
      <c r="L58" s="64"/>
      <c r="M58" s="64"/>
      <c r="N58" s="64"/>
      <c r="O58" s="61"/>
      <c r="P58" s="61"/>
      <c r="Q58" s="65"/>
      <c r="R58" s="65"/>
      <c r="S58" s="66"/>
    </row>
    <row r="59" spans="1:19" s="59" customFormat="1" ht="30" customHeight="1">
      <c r="A59" s="60">
        <f t="shared" si="0"/>
        <v>58</v>
      </c>
      <c r="B59" s="81"/>
      <c r="C59" s="61"/>
      <c r="D59" s="61"/>
      <c r="E59" s="62"/>
      <c r="F59" s="61"/>
      <c r="G59" s="61"/>
      <c r="H59" s="63"/>
      <c r="I59" s="61"/>
      <c r="J59" s="61"/>
      <c r="K59" s="64"/>
      <c r="L59" s="64"/>
      <c r="M59" s="64"/>
      <c r="N59" s="64"/>
      <c r="O59" s="61"/>
      <c r="P59" s="61"/>
      <c r="Q59" s="65"/>
      <c r="R59" s="65"/>
      <c r="S59" s="66"/>
    </row>
    <row r="60" spans="1:19" s="59" customFormat="1" ht="30" customHeight="1">
      <c r="A60" s="60">
        <f t="shared" si="0"/>
        <v>59</v>
      </c>
      <c r="B60" s="81"/>
      <c r="C60" s="61"/>
      <c r="D60" s="61"/>
      <c r="E60" s="62"/>
      <c r="F60" s="61"/>
      <c r="G60" s="61"/>
      <c r="H60" s="63"/>
      <c r="I60" s="61"/>
      <c r="J60" s="61"/>
      <c r="K60" s="64"/>
      <c r="L60" s="64"/>
      <c r="M60" s="64"/>
      <c r="N60" s="64"/>
      <c r="O60" s="61"/>
      <c r="P60" s="61"/>
      <c r="Q60" s="65"/>
      <c r="R60" s="65"/>
      <c r="S60" s="66"/>
    </row>
    <row r="61" spans="1:19" s="59" customFormat="1" ht="30" customHeight="1">
      <c r="A61" s="60">
        <f t="shared" si="0"/>
        <v>60</v>
      </c>
      <c r="B61" s="81"/>
      <c r="C61" s="61"/>
      <c r="D61" s="61"/>
      <c r="E61" s="62"/>
      <c r="F61" s="61"/>
      <c r="G61" s="61"/>
      <c r="H61" s="63"/>
      <c r="I61" s="61"/>
      <c r="J61" s="61"/>
      <c r="K61" s="64"/>
      <c r="L61" s="64"/>
      <c r="M61" s="64"/>
      <c r="N61" s="64"/>
      <c r="O61" s="61"/>
      <c r="P61" s="61"/>
      <c r="Q61" s="65"/>
      <c r="R61" s="65"/>
      <c r="S61" s="66"/>
    </row>
    <row r="62" spans="1:19" s="59" customFormat="1" ht="30" customHeight="1">
      <c r="A62" s="60">
        <f t="shared" si="0"/>
        <v>61</v>
      </c>
      <c r="B62" s="81"/>
      <c r="C62" s="61"/>
      <c r="D62" s="61"/>
      <c r="E62" s="62"/>
      <c r="F62" s="61"/>
      <c r="G62" s="61"/>
      <c r="H62" s="63"/>
      <c r="I62" s="61"/>
      <c r="J62" s="61"/>
      <c r="K62" s="64"/>
      <c r="L62" s="64"/>
      <c r="M62" s="64"/>
      <c r="N62" s="64"/>
      <c r="O62" s="61"/>
      <c r="P62" s="61"/>
      <c r="Q62" s="65"/>
      <c r="R62" s="65"/>
      <c r="S62" s="66"/>
    </row>
    <row r="63" spans="1:19" s="59" customFormat="1" ht="30" customHeight="1">
      <c r="A63" s="60">
        <f t="shared" si="0"/>
        <v>62</v>
      </c>
      <c r="B63" s="81"/>
      <c r="C63" s="61"/>
      <c r="D63" s="61"/>
      <c r="E63" s="62"/>
      <c r="F63" s="61"/>
      <c r="G63" s="61"/>
      <c r="H63" s="63"/>
      <c r="I63" s="61"/>
      <c r="J63" s="61"/>
      <c r="K63" s="64"/>
      <c r="L63" s="64"/>
      <c r="M63" s="64"/>
      <c r="N63" s="64"/>
      <c r="O63" s="61"/>
      <c r="P63" s="61"/>
      <c r="Q63" s="65"/>
      <c r="R63" s="65"/>
      <c r="S63" s="66"/>
    </row>
    <row r="64" spans="1:19" s="59" customFormat="1" ht="30" customHeight="1">
      <c r="A64" s="60">
        <f t="shared" si="0"/>
        <v>63</v>
      </c>
      <c r="B64" s="81"/>
      <c r="C64" s="61"/>
      <c r="D64" s="61"/>
      <c r="E64" s="62"/>
      <c r="F64" s="61"/>
      <c r="G64" s="61"/>
      <c r="H64" s="63"/>
      <c r="I64" s="61"/>
      <c r="J64" s="61"/>
      <c r="K64" s="64"/>
      <c r="L64" s="64"/>
      <c r="M64" s="64"/>
      <c r="N64" s="64"/>
      <c r="O64" s="61"/>
      <c r="P64" s="61"/>
      <c r="Q64" s="65"/>
      <c r="R64" s="65"/>
      <c r="S64" s="66"/>
    </row>
    <row r="65" spans="1:19" s="59" customFormat="1" ht="30" customHeight="1">
      <c r="A65" s="60">
        <f t="shared" si="0"/>
        <v>64</v>
      </c>
      <c r="B65" s="81"/>
      <c r="C65" s="61"/>
      <c r="D65" s="61"/>
      <c r="E65" s="62"/>
      <c r="F65" s="61"/>
      <c r="G65" s="61"/>
      <c r="H65" s="63"/>
      <c r="I65" s="61"/>
      <c r="J65" s="61"/>
      <c r="K65" s="64"/>
      <c r="L65" s="64"/>
      <c r="M65" s="64"/>
      <c r="N65" s="64"/>
      <c r="O65" s="61"/>
      <c r="P65" s="61"/>
      <c r="Q65" s="65"/>
      <c r="R65" s="65"/>
      <c r="S65" s="66"/>
    </row>
    <row r="66" spans="1:19" s="59" customFormat="1" ht="30" customHeight="1">
      <c r="A66" s="60">
        <f t="shared" si="0"/>
        <v>65</v>
      </c>
      <c r="B66" s="81"/>
      <c r="C66" s="61"/>
      <c r="D66" s="61"/>
      <c r="E66" s="62"/>
      <c r="F66" s="61"/>
      <c r="G66" s="61"/>
      <c r="H66" s="63"/>
      <c r="I66" s="61"/>
      <c r="J66" s="61"/>
      <c r="K66" s="64"/>
      <c r="L66" s="64"/>
      <c r="M66" s="64"/>
      <c r="N66" s="64"/>
      <c r="O66" s="61"/>
      <c r="P66" s="61"/>
      <c r="Q66" s="65"/>
      <c r="R66" s="65"/>
      <c r="S66" s="66"/>
    </row>
    <row r="67" spans="1:19" s="59" customFormat="1" ht="30" customHeight="1">
      <c r="A67" s="60">
        <f t="shared" si="0"/>
        <v>66</v>
      </c>
      <c r="B67" s="81"/>
      <c r="C67" s="61"/>
      <c r="D67" s="61"/>
      <c r="E67" s="62"/>
      <c r="F67" s="61"/>
      <c r="G67" s="61"/>
      <c r="H67" s="63"/>
      <c r="I67" s="60"/>
      <c r="J67" s="61"/>
      <c r="K67" s="64"/>
      <c r="L67" s="64"/>
      <c r="M67" s="64"/>
      <c r="N67" s="64"/>
      <c r="O67" s="61"/>
      <c r="P67" s="61"/>
      <c r="Q67" s="65"/>
      <c r="R67" s="65"/>
      <c r="S67" s="66"/>
    </row>
    <row r="68" spans="1:19" s="59" customFormat="1" ht="30" customHeight="1">
      <c r="A68" s="60">
        <f t="shared" si="0"/>
        <v>67</v>
      </c>
      <c r="B68" s="81"/>
      <c r="C68" s="61"/>
      <c r="D68" s="61"/>
      <c r="E68" s="62"/>
      <c r="F68" s="61"/>
      <c r="G68" s="61"/>
      <c r="H68" s="63"/>
      <c r="I68" s="60"/>
      <c r="J68" s="61"/>
      <c r="K68" s="64"/>
      <c r="L68" s="64"/>
      <c r="M68" s="64"/>
      <c r="N68" s="64"/>
      <c r="O68" s="61"/>
      <c r="P68" s="61"/>
      <c r="Q68" s="65"/>
      <c r="R68" s="65"/>
      <c r="S68" s="66"/>
    </row>
    <row r="69" spans="1:19" s="59" customFormat="1" ht="30" customHeight="1">
      <c r="A69" s="60">
        <f t="shared" ref="A69:A76" si="1">ROW()-1</f>
        <v>68</v>
      </c>
      <c r="B69" s="81"/>
      <c r="C69" s="61"/>
      <c r="D69" s="61"/>
      <c r="E69" s="62"/>
      <c r="F69" s="61"/>
      <c r="G69" s="61"/>
      <c r="H69" s="63"/>
      <c r="I69" s="60"/>
      <c r="J69" s="61"/>
      <c r="K69" s="64"/>
      <c r="L69" s="64"/>
      <c r="M69" s="64"/>
      <c r="N69" s="64"/>
      <c r="O69" s="61"/>
      <c r="P69" s="61"/>
      <c r="Q69" s="65"/>
      <c r="R69" s="65"/>
      <c r="S69" s="66"/>
    </row>
    <row r="70" spans="1:19" s="59" customFormat="1" ht="30" customHeight="1">
      <c r="A70" s="60">
        <f t="shared" si="1"/>
        <v>69</v>
      </c>
      <c r="B70" s="81"/>
      <c r="C70" s="61"/>
      <c r="D70" s="61"/>
      <c r="E70" s="62"/>
      <c r="F70" s="61"/>
      <c r="G70" s="61"/>
      <c r="H70" s="63"/>
      <c r="I70" s="60"/>
      <c r="J70" s="61"/>
      <c r="K70" s="64"/>
      <c r="L70" s="64"/>
      <c r="M70" s="64"/>
      <c r="N70" s="64"/>
      <c r="O70" s="61"/>
      <c r="P70" s="61"/>
      <c r="Q70" s="65"/>
      <c r="R70" s="65"/>
      <c r="S70" s="66"/>
    </row>
    <row r="71" spans="1:19" s="59" customFormat="1" ht="30" customHeight="1">
      <c r="A71" s="60">
        <f t="shared" si="1"/>
        <v>70</v>
      </c>
      <c r="B71" s="81"/>
      <c r="C71" s="61"/>
      <c r="D71" s="61"/>
      <c r="E71" s="62"/>
      <c r="F71" s="61"/>
      <c r="G71" s="61"/>
      <c r="H71" s="63"/>
      <c r="I71" s="60"/>
      <c r="J71" s="61"/>
      <c r="K71" s="64"/>
      <c r="L71" s="64"/>
      <c r="M71" s="64"/>
      <c r="N71" s="64"/>
      <c r="O71" s="61"/>
      <c r="P71" s="61"/>
      <c r="Q71" s="65"/>
      <c r="R71" s="65"/>
      <c r="S71" s="66"/>
    </row>
    <row r="72" spans="1:19" s="59" customFormat="1" ht="30" customHeight="1">
      <c r="A72" s="60">
        <f t="shared" si="1"/>
        <v>71</v>
      </c>
      <c r="B72" s="81"/>
      <c r="C72" s="61"/>
      <c r="D72" s="61"/>
      <c r="E72" s="62"/>
      <c r="F72" s="61"/>
      <c r="G72" s="61"/>
      <c r="H72" s="63"/>
      <c r="I72" s="60"/>
      <c r="J72" s="61"/>
      <c r="K72" s="64"/>
      <c r="L72" s="64"/>
      <c r="M72" s="64"/>
      <c r="N72" s="64"/>
      <c r="O72" s="61"/>
      <c r="P72" s="61"/>
      <c r="Q72" s="65"/>
      <c r="R72" s="65"/>
      <c r="S72" s="66"/>
    </row>
    <row r="73" spans="1:19" s="59" customFormat="1" ht="30" customHeight="1">
      <c r="A73" s="60">
        <f t="shared" si="1"/>
        <v>72</v>
      </c>
      <c r="B73" s="81"/>
      <c r="C73" s="61"/>
      <c r="D73" s="61"/>
      <c r="E73" s="62"/>
      <c r="F73" s="61"/>
      <c r="G73" s="61"/>
      <c r="H73" s="63"/>
      <c r="I73" s="60"/>
      <c r="J73" s="61"/>
      <c r="K73" s="64"/>
      <c r="L73" s="64"/>
      <c r="M73" s="64"/>
      <c r="N73" s="64"/>
      <c r="O73" s="61"/>
      <c r="P73" s="61"/>
      <c r="Q73" s="65"/>
      <c r="R73" s="65"/>
      <c r="S73" s="66"/>
    </row>
    <row r="74" spans="1:19" s="59" customFormat="1" ht="30" customHeight="1">
      <c r="A74" s="60">
        <f t="shared" si="1"/>
        <v>73</v>
      </c>
      <c r="B74" s="81"/>
      <c r="C74" s="61"/>
      <c r="D74" s="61"/>
      <c r="E74" s="62"/>
      <c r="F74" s="61"/>
      <c r="G74" s="61"/>
      <c r="H74" s="63"/>
      <c r="I74" s="60"/>
      <c r="J74" s="61"/>
      <c r="K74" s="64"/>
      <c r="L74" s="64"/>
      <c r="M74" s="64"/>
      <c r="N74" s="64"/>
      <c r="O74" s="61"/>
      <c r="P74" s="61"/>
      <c r="Q74" s="65"/>
      <c r="R74" s="65"/>
      <c r="S74" s="66"/>
    </row>
    <row r="75" spans="1:19" s="59" customFormat="1" ht="30" customHeight="1">
      <c r="A75" s="60">
        <f t="shared" si="1"/>
        <v>74</v>
      </c>
      <c r="B75" s="81"/>
      <c r="C75" s="61"/>
      <c r="D75" s="61"/>
      <c r="E75" s="62"/>
      <c r="F75" s="61"/>
      <c r="G75" s="61"/>
      <c r="H75" s="63"/>
      <c r="I75" s="61"/>
      <c r="J75" s="61"/>
      <c r="K75" s="64"/>
      <c r="L75" s="64"/>
      <c r="M75" s="64"/>
      <c r="N75" s="64"/>
      <c r="O75" s="61"/>
      <c r="P75" s="61"/>
      <c r="Q75" s="65"/>
      <c r="R75" s="65"/>
      <c r="S75" s="66"/>
    </row>
    <row r="76" spans="1:19" s="59" customFormat="1" ht="30" customHeight="1">
      <c r="A76" s="60">
        <f t="shared" si="1"/>
        <v>75</v>
      </c>
      <c r="B76" s="81"/>
      <c r="C76" s="61"/>
      <c r="D76" s="61"/>
      <c r="E76" s="62"/>
      <c r="F76" s="61"/>
      <c r="G76" s="61"/>
      <c r="H76" s="63"/>
      <c r="I76" s="61"/>
      <c r="J76" s="61"/>
      <c r="K76" s="64"/>
      <c r="L76" s="64"/>
      <c r="M76" s="64"/>
      <c r="N76" s="64"/>
      <c r="O76" s="61"/>
      <c r="P76" s="61"/>
      <c r="Q76" s="65"/>
      <c r="R76" s="65"/>
      <c r="S76" s="66"/>
    </row>
  </sheetData>
  <sheetProtection formatCells="0" formatColumns="0" formatRows="0" insertColumns="0" insertRows="0" insertHyperlinks="0" deleteColumns="0" deleteRows="0" sort="0" autoFilter="0" pivotTables="0"/>
  <autoFilter ref="A1:S41" xr:uid="{00000000-0009-0000-0000-000001000000}"/>
  <phoneticPr fontId="1"/>
  <dataValidations count="4">
    <dataValidation type="date" imeMode="disabled" allowBlank="1" showInputMessage="1" showErrorMessage="1" sqref="H2:H76" xr:uid="{00000000-0002-0000-0100-000000000000}">
      <formula1>1</formula1>
      <formula2>2958465</formula2>
    </dataValidation>
    <dataValidation imeMode="disabled" allowBlank="1" showInputMessage="1" showErrorMessage="1" sqref="J2:J76 O2:R76" xr:uid="{00000000-0002-0000-0100-000001000000}"/>
    <dataValidation imeMode="fullKatakana" allowBlank="1" showInputMessage="1" showErrorMessage="1" sqref="F2:F76" xr:uid="{00000000-0002-0000-0100-000002000000}"/>
    <dataValidation type="list" allowBlank="1" showInputMessage="1" showErrorMessage="1" sqref="I2:I76" xr:uid="{00000000-0002-0000-0100-000003000000}">
      <formula1>"女性,男性"</formula1>
    </dataValidation>
  </dataValidations>
  <pageMargins left="0.7" right="0.7" top="0.75" bottom="0.75" header="0.3" footer="0.3"/>
  <pageSetup paperSize="8" scale="51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100-000004000000}">
          <x14:formula1>
            <xm:f>DATA!$B$3</xm:f>
          </x14:formula1>
          <xm:sqref>B2:B76</xm:sqref>
        </x14:dataValidation>
        <x14:dataValidation type="list" allowBlank="1" showInputMessage="1" showErrorMessage="1" xr:uid="{00000000-0002-0000-0100-000005000000}">
          <x14:formula1>
            <xm:f>DATA!$B$18:$B$20</xm:f>
          </x14:formula1>
          <xm:sqref>C2:C76</xm:sqref>
        </x14:dataValidation>
        <x14:dataValidation type="list" allowBlank="1" showInputMessage="1" showErrorMessage="1" xr:uid="{B127B92B-6B28-4CF0-8A17-3A9EE74DE020}">
          <x14:formula1>
            <xm:f>DATA!$B$23:$B$25</xm:f>
          </x14:formula1>
          <xm:sqref>D2:D76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tabColor rgb="FFFFCCFF"/>
    <pageSetUpPr fitToPage="1"/>
  </sheetPr>
  <dimension ref="A1:S76"/>
  <sheetViews>
    <sheetView zoomScale="90" zoomScaleNormal="90" workbookViewId="0">
      <pane ySplit="1" topLeftCell="A2" activePane="bottomLeft" state="frozen"/>
      <selection activeCell="B2" sqref="B2:D11"/>
      <selection pane="bottomLeft"/>
    </sheetView>
  </sheetViews>
  <sheetFormatPr defaultColWidth="8.875" defaultRowHeight="16.5"/>
  <cols>
    <col min="1" max="1" width="5.875" style="76" bestFit="1" customWidth="1"/>
    <col min="2" max="2" width="30.625" style="82" customWidth="1"/>
    <col min="3" max="4" width="10.625" style="76" customWidth="1"/>
    <col min="5" max="5" width="19.625" style="77" hidden="1" customWidth="1"/>
    <col min="6" max="7" width="30.625" style="76" customWidth="1"/>
    <col min="8" max="8" width="12.625" style="78" customWidth="1"/>
    <col min="9" max="9" width="7.625" style="76" customWidth="1"/>
    <col min="10" max="10" width="10.625" style="76" customWidth="1"/>
    <col min="11" max="11" width="12.625" style="79" customWidth="1"/>
    <col min="12" max="12" width="16.625" style="79" customWidth="1"/>
    <col min="13" max="14" width="35.625" style="79" customWidth="1"/>
    <col min="15" max="16" width="15.625" style="76" customWidth="1"/>
    <col min="17" max="18" width="30.625" style="76" customWidth="1"/>
    <col min="19" max="19" width="8.875" style="76" hidden="1" customWidth="1"/>
    <col min="20" max="20" width="8.875" style="76" customWidth="1"/>
    <col min="21" max="16384" width="8.875" style="76"/>
  </cols>
  <sheetData>
    <row r="1" spans="1:19" ht="29.25">
      <c r="A1" s="70"/>
      <c r="B1" s="80" t="s">
        <v>119</v>
      </c>
      <c r="C1" s="71" t="s">
        <v>1</v>
      </c>
      <c r="D1" s="72" t="s">
        <v>122</v>
      </c>
      <c r="E1" s="73" t="s">
        <v>2</v>
      </c>
      <c r="F1" s="72" t="s">
        <v>131</v>
      </c>
      <c r="G1" s="72" t="s">
        <v>132</v>
      </c>
      <c r="H1" s="74" t="s">
        <v>5</v>
      </c>
      <c r="I1" s="71" t="s">
        <v>6</v>
      </c>
      <c r="J1" s="71" t="s">
        <v>7</v>
      </c>
      <c r="K1" s="75" t="s">
        <v>87</v>
      </c>
      <c r="L1" s="75" t="s">
        <v>88</v>
      </c>
      <c r="M1" s="75" t="s">
        <v>89</v>
      </c>
      <c r="N1" s="75" t="s">
        <v>90</v>
      </c>
      <c r="O1" s="71" t="s">
        <v>8</v>
      </c>
      <c r="P1" s="71" t="s">
        <v>9</v>
      </c>
      <c r="Q1" s="71" t="s">
        <v>10</v>
      </c>
      <c r="R1" s="71" t="s">
        <v>11</v>
      </c>
      <c r="S1" s="71" t="s">
        <v>12</v>
      </c>
    </row>
    <row r="2" spans="1:19" s="59" customFormat="1" ht="30" customHeight="1">
      <c r="A2" s="60">
        <f>ROW()-1</f>
        <v>1</v>
      </c>
      <c r="B2" s="81"/>
      <c r="C2" s="61"/>
      <c r="D2" s="61"/>
      <c r="E2" s="62"/>
      <c r="F2" s="61"/>
      <c r="G2" s="61"/>
      <c r="H2" s="63"/>
      <c r="I2" s="60"/>
      <c r="J2" s="61"/>
      <c r="K2" s="64"/>
      <c r="L2" s="64"/>
      <c r="M2" s="64"/>
      <c r="N2" s="64"/>
      <c r="O2" s="61"/>
      <c r="P2" s="61"/>
      <c r="Q2" s="65"/>
      <c r="R2" s="65"/>
      <c r="S2" s="66"/>
    </row>
    <row r="3" spans="1:19" s="59" customFormat="1" ht="30" customHeight="1">
      <c r="A3" s="60">
        <f>ROW()-1</f>
        <v>2</v>
      </c>
      <c r="B3" s="81"/>
      <c r="C3" s="61"/>
      <c r="D3" s="61"/>
      <c r="E3" s="62"/>
      <c r="F3" s="67"/>
      <c r="G3" s="61"/>
      <c r="H3" s="63"/>
      <c r="I3" s="60"/>
      <c r="J3" s="61"/>
      <c r="K3" s="64"/>
      <c r="L3" s="64"/>
      <c r="M3" s="64"/>
      <c r="N3" s="64"/>
      <c r="O3" s="61"/>
      <c r="P3" s="61"/>
      <c r="Q3" s="65"/>
      <c r="R3" s="65"/>
      <c r="S3" s="66"/>
    </row>
    <row r="4" spans="1:19" s="59" customFormat="1" ht="30" customHeight="1">
      <c r="A4" s="60">
        <f>ROW()-1</f>
        <v>3</v>
      </c>
      <c r="B4" s="81"/>
      <c r="C4" s="61"/>
      <c r="D4" s="61"/>
      <c r="E4" s="62"/>
      <c r="F4" s="67"/>
      <c r="G4" s="61"/>
      <c r="H4" s="63"/>
      <c r="I4" s="60"/>
      <c r="J4" s="61"/>
      <c r="K4" s="64"/>
      <c r="L4" s="64"/>
      <c r="M4" s="64"/>
      <c r="N4" s="64"/>
      <c r="O4" s="61"/>
      <c r="P4" s="61"/>
      <c r="Q4" s="65"/>
      <c r="R4" s="65"/>
      <c r="S4" s="66"/>
    </row>
    <row r="5" spans="1:19" s="59" customFormat="1" ht="30" customHeight="1">
      <c r="A5" s="60">
        <f t="shared" ref="A5:A41" si="0">ROW()-1</f>
        <v>4</v>
      </c>
      <c r="B5" s="81"/>
      <c r="C5" s="61"/>
      <c r="D5" s="61"/>
      <c r="E5" s="62"/>
      <c r="F5" s="61"/>
      <c r="G5" s="61"/>
      <c r="H5" s="63"/>
      <c r="I5" s="60"/>
      <c r="J5" s="61"/>
      <c r="K5" s="64"/>
      <c r="L5" s="64"/>
      <c r="M5" s="64"/>
      <c r="N5" s="64"/>
      <c r="O5" s="61"/>
      <c r="P5" s="61"/>
      <c r="Q5" s="65"/>
      <c r="R5" s="65"/>
      <c r="S5" s="66"/>
    </row>
    <row r="6" spans="1:19" s="59" customFormat="1" ht="30" customHeight="1">
      <c r="A6" s="60">
        <f t="shared" si="0"/>
        <v>5</v>
      </c>
      <c r="B6" s="81"/>
      <c r="C6" s="61"/>
      <c r="D6" s="61"/>
      <c r="E6" s="62"/>
      <c r="F6" s="61"/>
      <c r="G6" s="61"/>
      <c r="H6" s="63"/>
      <c r="I6" s="60"/>
      <c r="J6" s="61"/>
      <c r="K6" s="64"/>
      <c r="L6" s="64"/>
      <c r="M6" s="64"/>
      <c r="N6" s="64"/>
      <c r="O6" s="61"/>
      <c r="P6" s="61"/>
      <c r="Q6" s="65"/>
      <c r="R6" s="65"/>
      <c r="S6" s="66"/>
    </row>
    <row r="7" spans="1:19" s="59" customFormat="1" ht="30" customHeight="1">
      <c r="A7" s="60">
        <f t="shared" si="0"/>
        <v>6</v>
      </c>
      <c r="B7" s="81"/>
      <c r="C7" s="61"/>
      <c r="D7" s="61"/>
      <c r="E7" s="62"/>
      <c r="F7" s="61"/>
      <c r="G7" s="61"/>
      <c r="H7" s="63"/>
      <c r="I7" s="60"/>
      <c r="J7" s="61"/>
      <c r="K7" s="64"/>
      <c r="L7" s="64"/>
      <c r="M7" s="64"/>
      <c r="N7" s="64"/>
      <c r="O7" s="61"/>
      <c r="P7" s="61"/>
      <c r="Q7" s="65"/>
      <c r="R7" s="65"/>
      <c r="S7" s="66"/>
    </row>
    <row r="8" spans="1:19" s="59" customFormat="1" ht="30" customHeight="1">
      <c r="A8" s="60">
        <f t="shared" si="0"/>
        <v>7</v>
      </c>
      <c r="B8" s="81"/>
      <c r="C8" s="61"/>
      <c r="D8" s="61"/>
      <c r="E8" s="62"/>
      <c r="F8" s="63"/>
      <c r="G8" s="61"/>
      <c r="H8" s="63"/>
      <c r="I8" s="60"/>
      <c r="J8" s="61"/>
      <c r="K8" s="64"/>
      <c r="L8" s="64"/>
      <c r="M8" s="64"/>
      <c r="N8" s="64"/>
      <c r="O8" s="61"/>
      <c r="P8" s="61"/>
      <c r="Q8" s="65"/>
      <c r="R8" s="65"/>
      <c r="S8" s="66"/>
    </row>
    <row r="9" spans="1:19" s="59" customFormat="1" ht="30" customHeight="1">
      <c r="A9" s="60">
        <f t="shared" si="0"/>
        <v>8</v>
      </c>
      <c r="B9" s="81"/>
      <c r="C9" s="61"/>
      <c r="D9" s="61"/>
      <c r="E9" s="62"/>
      <c r="F9" s="63"/>
      <c r="G9" s="61"/>
      <c r="H9" s="63"/>
      <c r="I9" s="60"/>
      <c r="J9" s="61"/>
      <c r="K9" s="64"/>
      <c r="L9" s="64"/>
      <c r="M9" s="64"/>
      <c r="N9" s="64"/>
      <c r="O9" s="61"/>
      <c r="P9" s="61"/>
      <c r="Q9" s="65"/>
      <c r="R9" s="65"/>
      <c r="S9" s="66"/>
    </row>
    <row r="10" spans="1:19" s="59" customFormat="1" ht="30" customHeight="1">
      <c r="A10" s="60">
        <f t="shared" si="0"/>
        <v>9</v>
      </c>
      <c r="B10" s="81"/>
      <c r="C10" s="61"/>
      <c r="D10" s="61"/>
      <c r="E10" s="62"/>
      <c r="F10" s="63"/>
      <c r="G10" s="61"/>
      <c r="H10" s="63"/>
      <c r="I10" s="60"/>
      <c r="J10" s="61"/>
      <c r="K10" s="64"/>
      <c r="L10" s="64"/>
      <c r="M10" s="64"/>
      <c r="N10" s="64"/>
      <c r="O10" s="61"/>
      <c r="P10" s="61"/>
      <c r="Q10" s="65"/>
      <c r="R10" s="65"/>
      <c r="S10" s="66"/>
    </row>
    <row r="11" spans="1:19" s="59" customFormat="1" ht="30" customHeight="1">
      <c r="A11" s="60">
        <f t="shared" si="0"/>
        <v>10</v>
      </c>
      <c r="B11" s="81"/>
      <c r="C11" s="61"/>
      <c r="D11" s="61"/>
      <c r="E11" s="62"/>
      <c r="F11" s="63"/>
      <c r="G11" s="61"/>
      <c r="H11" s="63"/>
      <c r="I11" s="60"/>
      <c r="J11" s="61"/>
      <c r="K11" s="64"/>
      <c r="L11" s="64"/>
      <c r="M11" s="64"/>
      <c r="N11" s="64"/>
      <c r="O11" s="61"/>
      <c r="P11" s="61"/>
      <c r="Q11" s="65"/>
      <c r="R11" s="65"/>
      <c r="S11" s="66"/>
    </row>
    <row r="12" spans="1:19" s="59" customFormat="1" ht="30" customHeight="1">
      <c r="A12" s="60">
        <f t="shared" si="0"/>
        <v>11</v>
      </c>
      <c r="B12" s="81"/>
      <c r="C12" s="61"/>
      <c r="D12" s="61"/>
      <c r="E12" s="62"/>
      <c r="F12" s="61"/>
      <c r="G12" s="61"/>
      <c r="H12" s="63"/>
      <c r="I12" s="60"/>
      <c r="J12" s="61"/>
      <c r="K12" s="64"/>
      <c r="L12" s="64"/>
      <c r="M12" s="64"/>
      <c r="N12" s="64"/>
      <c r="O12" s="61"/>
      <c r="P12" s="61"/>
      <c r="Q12" s="65"/>
      <c r="R12" s="65"/>
      <c r="S12" s="66"/>
    </row>
    <row r="13" spans="1:19" s="59" customFormat="1" ht="30" customHeight="1">
      <c r="A13" s="60">
        <f t="shared" si="0"/>
        <v>12</v>
      </c>
      <c r="B13" s="81"/>
      <c r="C13" s="61"/>
      <c r="D13" s="61"/>
      <c r="E13" s="62"/>
      <c r="F13" s="61"/>
      <c r="G13" s="61"/>
      <c r="H13" s="63"/>
      <c r="I13" s="60"/>
      <c r="J13" s="61"/>
      <c r="K13" s="64"/>
      <c r="L13" s="64"/>
      <c r="M13" s="64"/>
      <c r="N13" s="64"/>
      <c r="O13" s="61"/>
      <c r="P13" s="61"/>
      <c r="Q13" s="65"/>
      <c r="R13" s="65"/>
      <c r="S13" s="66"/>
    </row>
    <row r="14" spans="1:19" s="59" customFormat="1" ht="30" customHeight="1">
      <c r="A14" s="60">
        <f t="shared" si="0"/>
        <v>13</v>
      </c>
      <c r="B14" s="81"/>
      <c r="C14" s="61"/>
      <c r="D14" s="61"/>
      <c r="E14" s="62"/>
      <c r="F14" s="61"/>
      <c r="G14" s="61"/>
      <c r="H14" s="63"/>
      <c r="I14" s="60"/>
      <c r="J14" s="61"/>
      <c r="K14" s="64"/>
      <c r="L14" s="64"/>
      <c r="M14" s="64"/>
      <c r="N14" s="64"/>
      <c r="O14" s="61"/>
      <c r="P14" s="61"/>
      <c r="Q14" s="65"/>
      <c r="R14" s="65"/>
      <c r="S14" s="66"/>
    </row>
    <row r="15" spans="1:19" s="59" customFormat="1" ht="30" customHeight="1">
      <c r="A15" s="60">
        <f t="shared" si="0"/>
        <v>14</v>
      </c>
      <c r="B15" s="81"/>
      <c r="C15" s="61"/>
      <c r="D15" s="61"/>
      <c r="E15" s="62"/>
      <c r="F15" s="61"/>
      <c r="G15" s="61"/>
      <c r="H15" s="63"/>
      <c r="I15" s="60"/>
      <c r="J15" s="61"/>
      <c r="K15" s="64"/>
      <c r="L15" s="64"/>
      <c r="M15" s="64"/>
      <c r="N15" s="64"/>
      <c r="O15" s="61"/>
      <c r="P15" s="61"/>
      <c r="Q15" s="65"/>
      <c r="R15" s="65"/>
      <c r="S15" s="66"/>
    </row>
    <row r="16" spans="1:19" s="59" customFormat="1" ht="30" customHeight="1">
      <c r="A16" s="60">
        <f t="shared" si="0"/>
        <v>15</v>
      </c>
      <c r="B16" s="81"/>
      <c r="C16" s="61"/>
      <c r="D16" s="61"/>
      <c r="E16" s="62"/>
      <c r="F16" s="61"/>
      <c r="G16" s="61"/>
      <c r="H16" s="63"/>
      <c r="I16" s="60"/>
      <c r="J16" s="61"/>
      <c r="K16" s="64"/>
      <c r="L16" s="64"/>
      <c r="M16" s="64"/>
      <c r="N16" s="64"/>
      <c r="O16" s="61"/>
      <c r="P16" s="61"/>
      <c r="Q16" s="65"/>
      <c r="R16" s="65"/>
      <c r="S16" s="66"/>
    </row>
    <row r="17" spans="1:19" s="59" customFormat="1" ht="30" customHeight="1">
      <c r="A17" s="60">
        <f t="shared" si="0"/>
        <v>16</v>
      </c>
      <c r="B17" s="81"/>
      <c r="C17" s="61"/>
      <c r="D17" s="61"/>
      <c r="E17" s="62"/>
      <c r="F17" s="61"/>
      <c r="G17" s="61"/>
      <c r="H17" s="63"/>
      <c r="I17" s="60"/>
      <c r="J17" s="61"/>
      <c r="K17" s="64"/>
      <c r="L17" s="64"/>
      <c r="M17" s="64"/>
      <c r="N17" s="64"/>
      <c r="O17" s="61"/>
      <c r="P17" s="61"/>
      <c r="Q17" s="65"/>
      <c r="R17" s="65"/>
      <c r="S17" s="66"/>
    </row>
    <row r="18" spans="1:19" s="59" customFormat="1" ht="30" customHeight="1">
      <c r="A18" s="60">
        <f t="shared" si="0"/>
        <v>17</v>
      </c>
      <c r="B18" s="81"/>
      <c r="C18" s="61"/>
      <c r="D18" s="61"/>
      <c r="E18" s="62"/>
      <c r="F18" s="61"/>
      <c r="G18" s="61"/>
      <c r="H18" s="63"/>
      <c r="I18" s="60"/>
      <c r="J18" s="61"/>
      <c r="K18" s="64"/>
      <c r="L18" s="64"/>
      <c r="M18" s="64"/>
      <c r="N18" s="64"/>
      <c r="O18" s="61"/>
      <c r="P18" s="61"/>
      <c r="Q18" s="65"/>
      <c r="R18" s="65"/>
      <c r="S18" s="66"/>
    </row>
    <row r="19" spans="1:19" s="59" customFormat="1" ht="30" customHeight="1">
      <c r="A19" s="60">
        <f t="shared" si="0"/>
        <v>18</v>
      </c>
      <c r="B19" s="81"/>
      <c r="C19" s="61"/>
      <c r="D19" s="61"/>
      <c r="E19" s="62"/>
      <c r="F19" s="61"/>
      <c r="G19" s="61"/>
      <c r="H19" s="63"/>
      <c r="I19" s="60"/>
      <c r="J19" s="61"/>
      <c r="K19" s="64"/>
      <c r="L19" s="64"/>
      <c r="M19" s="64"/>
      <c r="N19" s="64"/>
      <c r="O19" s="61"/>
      <c r="P19" s="61"/>
      <c r="Q19" s="65"/>
      <c r="R19" s="65"/>
      <c r="S19" s="66"/>
    </row>
    <row r="20" spans="1:19" s="59" customFormat="1" ht="30" customHeight="1">
      <c r="A20" s="60">
        <f t="shared" si="0"/>
        <v>19</v>
      </c>
      <c r="B20" s="81"/>
      <c r="C20" s="61"/>
      <c r="D20" s="61"/>
      <c r="E20" s="62"/>
      <c r="F20" s="61"/>
      <c r="G20" s="61"/>
      <c r="H20" s="63"/>
      <c r="I20" s="60"/>
      <c r="J20" s="61"/>
      <c r="K20" s="64"/>
      <c r="L20" s="64"/>
      <c r="M20" s="64"/>
      <c r="N20" s="64"/>
      <c r="O20" s="61"/>
      <c r="P20" s="61"/>
      <c r="Q20" s="65"/>
      <c r="R20" s="65"/>
      <c r="S20" s="66"/>
    </row>
    <row r="21" spans="1:19" s="59" customFormat="1" ht="30" customHeight="1">
      <c r="A21" s="60">
        <f t="shared" si="0"/>
        <v>20</v>
      </c>
      <c r="B21" s="81"/>
      <c r="C21" s="61"/>
      <c r="D21" s="61"/>
      <c r="E21" s="62"/>
      <c r="F21" s="61"/>
      <c r="G21" s="61"/>
      <c r="H21" s="63"/>
      <c r="I21" s="60"/>
      <c r="J21" s="61"/>
      <c r="K21" s="64"/>
      <c r="L21" s="64"/>
      <c r="M21" s="64"/>
      <c r="N21" s="64"/>
      <c r="O21" s="61"/>
      <c r="P21" s="61"/>
      <c r="Q21" s="65"/>
      <c r="R21" s="65"/>
      <c r="S21" s="66"/>
    </row>
    <row r="22" spans="1:19" s="59" customFormat="1" ht="30" customHeight="1">
      <c r="A22" s="60">
        <f t="shared" si="0"/>
        <v>21</v>
      </c>
      <c r="B22" s="81"/>
      <c r="C22" s="61"/>
      <c r="D22" s="61"/>
      <c r="E22" s="62"/>
      <c r="F22" s="61"/>
      <c r="G22" s="61"/>
      <c r="H22" s="63"/>
      <c r="I22" s="60"/>
      <c r="J22" s="61"/>
      <c r="K22" s="64"/>
      <c r="L22" s="64"/>
      <c r="M22" s="64"/>
      <c r="N22" s="64"/>
      <c r="O22" s="61"/>
      <c r="P22" s="61"/>
      <c r="Q22" s="65"/>
      <c r="R22" s="65"/>
      <c r="S22" s="66"/>
    </row>
    <row r="23" spans="1:19" s="59" customFormat="1" ht="30" customHeight="1">
      <c r="A23" s="60">
        <f t="shared" si="0"/>
        <v>22</v>
      </c>
      <c r="B23" s="81"/>
      <c r="C23" s="61"/>
      <c r="D23" s="61"/>
      <c r="E23" s="62"/>
      <c r="F23" s="61"/>
      <c r="G23" s="61"/>
      <c r="H23" s="63"/>
      <c r="I23" s="60"/>
      <c r="J23" s="61"/>
      <c r="K23" s="64"/>
      <c r="L23" s="64"/>
      <c r="M23" s="64"/>
      <c r="N23" s="64"/>
      <c r="O23" s="61"/>
      <c r="P23" s="61"/>
      <c r="Q23" s="65"/>
      <c r="R23" s="65"/>
      <c r="S23" s="66"/>
    </row>
    <row r="24" spans="1:19" s="59" customFormat="1" ht="30" customHeight="1">
      <c r="A24" s="60">
        <f t="shared" si="0"/>
        <v>23</v>
      </c>
      <c r="B24" s="81"/>
      <c r="C24" s="61"/>
      <c r="D24" s="61"/>
      <c r="E24" s="62"/>
      <c r="F24" s="61"/>
      <c r="G24" s="61"/>
      <c r="H24" s="63"/>
      <c r="I24" s="60"/>
      <c r="J24" s="61"/>
      <c r="K24" s="64"/>
      <c r="L24" s="64"/>
      <c r="M24" s="64"/>
      <c r="N24" s="64"/>
      <c r="O24" s="61"/>
      <c r="P24" s="61"/>
      <c r="Q24" s="65"/>
      <c r="R24" s="65"/>
      <c r="S24" s="66"/>
    </row>
    <row r="25" spans="1:19" s="59" customFormat="1" ht="30" customHeight="1">
      <c r="A25" s="60">
        <f t="shared" si="0"/>
        <v>24</v>
      </c>
      <c r="B25" s="81"/>
      <c r="C25" s="61"/>
      <c r="D25" s="61"/>
      <c r="E25" s="62"/>
      <c r="F25" s="61"/>
      <c r="G25" s="61"/>
      <c r="H25" s="63"/>
      <c r="I25" s="61"/>
      <c r="J25" s="61"/>
      <c r="K25" s="64"/>
      <c r="L25" s="64"/>
      <c r="M25" s="64"/>
      <c r="N25" s="64"/>
      <c r="O25" s="61"/>
      <c r="P25" s="61"/>
      <c r="Q25" s="65"/>
      <c r="R25" s="65"/>
      <c r="S25" s="66"/>
    </row>
    <row r="26" spans="1:19" s="59" customFormat="1" ht="30" customHeight="1">
      <c r="A26" s="60">
        <f t="shared" si="0"/>
        <v>25</v>
      </c>
      <c r="B26" s="81"/>
      <c r="C26" s="61"/>
      <c r="D26" s="61"/>
      <c r="E26" s="62"/>
      <c r="F26" s="61"/>
      <c r="G26" s="61"/>
      <c r="H26" s="63"/>
      <c r="I26" s="61"/>
      <c r="J26" s="61"/>
      <c r="K26" s="64"/>
      <c r="L26" s="64"/>
      <c r="M26" s="64"/>
      <c r="N26" s="64"/>
      <c r="O26" s="61"/>
      <c r="P26" s="61"/>
      <c r="Q26" s="65"/>
      <c r="R26" s="65"/>
      <c r="S26" s="66"/>
    </row>
    <row r="27" spans="1:19" s="59" customFormat="1" ht="30" customHeight="1">
      <c r="A27" s="60">
        <f t="shared" si="0"/>
        <v>26</v>
      </c>
      <c r="B27" s="81"/>
      <c r="C27" s="61"/>
      <c r="D27" s="61"/>
      <c r="E27" s="62"/>
      <c r="F27" s="61"/>
      <c r="G27" s="61"/>
      <c r="H27" s="63"/>
      <c r="I27" s="61"/>
      <c r="J27" s="61"/>
      <c r="K27" s="64"/>
      <c r="L27" s="64"/>
      <c r="M27" s="64"/>
      <c r="N27" s="64"/>
      <c r="O27" s="61"/>
      <c r="P27" s="61"/>
      <c r="Q27" s="65"/>
      <c r="R27" s="65"/>
      <c r="S27" s="66"/>
    </row>
    <row r="28" spans="1:19" s="59" customFormat="1" ht="30" customHeight="1">
      <c r="A28" s="60">
        <f t="shared" si="0"/>
        <v>27</v>
      </c>
      <c r="B28" s="81"/>
      <c r="C28" s="61"/>
      <c r="D28" s="61"/>
      <c r="E28" s="62"/>
      <c r="F28" s="61"/>
      <c r="G28" s="61"/>
      <c r="H28" s="63"/>
      <c r="I28" s="61"/>
      <c r="J28" s="61"/>
      <c r="K28" s="64"/>
      <c r="L28" s="64"/>
      <c r="M28" s="64"/>
      <c r="N28" s="64"/>
      <c r="O28" s="61"/>
      <c r="P28" s="61"/>
      <c r="Q28" s="65"/>
      <c r="R28" s="65"/>
      <c r="S28" s="66"/>
    </row>
    <row r="29" spans="1:19" s="59" customFormat="1" ht="30" customHeight="1">
      <c r="A29" s="60">
        <f t="shared" si="0"/>
        <v>28</v>
      </c>
      <c r="B29" s="81"/>
      <c r="C29" s="61"/>
      <c r="D29" s="61"/>
      <c r="E29" s="62"/>
      <c r="F29" s="61"/>
      <c r="G29" s="61"/>
      <c r="H29" s="63"/>
      <c r="I29" s="61"/>
      <c r="J29" s="61"/>
      <c r="K29" s="64"/>
      <c r="L29" s="64"/>
      <c r="M29" s="64"/>
      <c r="N29" s="64"/>
      <c r="O29" s="61"/>
      <c r="P29" s="61"/>
      <c r="Q29" s="65"/>
      <c r="R29" s="65"/>
      <c r="S29" s="66"/>
    </row>
    <row r="30" spans="1:19" s="59" customFormat="1" ht="30" customHeight="1">
      <c r="A30" s="60">
        <f t="shared" si="0"/>
        <v>29</v>
      </c>
      <c r="B30" s="81"/>
      <c r="C30" s="61"/>
      <c r="D30" s="61"/>
      <c r="E30" s="62"/>
      <c r="F30" s="61"/>
      <c r="G30" s="61"/>
      <c r="H30" s="63"/>
      <c r="I30" s="61"/>
      <c r="J30" s="61"/>
      <c r="K30" s="64"/>
      <c r="L30" s="64"/>
      <c r="M30" s="64"/>
      <c r="N30" s="64"/>
      <c r="O30" s="61"/>
      <c r="P30" s="61"/>
      <c r="Q30" s="65"/>
      <c r="R30" s="65"/>
      <c r="S30" s="66"/>
    </row>
    <row r="31" spans="1:19" s="59" customFormat="1" ht="30" customHeight="1">
      <c r="A31" s="60">
        <f t="shared" si="0"/>
        <v>30</v>
      </c>
      <c r="B31" s="81"/>
      <c r="C31" s="61"/>
      <c r="D31" s="61"/>
      <c r="E31" s="62"/>
      <c r="F31" s="61"/>
      <c r="G31" s="61"/>
      <c r="H31" s="63"/>
      <c r="I31" s="61"/>
      <c r="J31" s="61"/>
      <c r="K31" s="64"/>
      <c r="L31" s="64"/>
      <c r="M31" s="64"/>
      <c r="N31" s="64"/>
      <c r="O31" s="61"/>
      <c r="P31" s="61"/>
      <c r="Q31" s="65"/>
      <c r="R31" s="65"/>
      <c r="S31" s="66"/>
    </row>
    <row r="32" spans="1:19" s="59" customFormat="1" ht="30" customHeight="1">
      <c r="A32" s="60">
        <f t="shared" si="0"/>
        <v>31</v>
      </c>
      <c r="B32" s="81"/>
      <c r="C32" s="61"/>
      <c r="D32" s="61"/>
      <c r="E32" s="62"/>
      <c r="F32" s="61"/>
      <c r="G32" s="61"/>
      <c r="H32" s="63"/>
      <c r="I32" s="61"/>
      <c r="J32" s="61"/>
      <c r="K32" s="64"/>
      <c r="L32" s="64"/>
      <c r="M32" s="64"/>
      <c r="N32" s="64"/>
      <c r="O32" s="61"/>
      <c r="P32" s="61"/>
      <c r="Q32" s="65"/>
      <c r="R32" s="65"/>
      <c r="S32" s="66"/>
    </row>
    <row r="33" spans="1:19" s="59" customFormat="1" ht="30" customHeight="1">
      <c r="A33" s="60">
        <f t="shared" si="0"/>
        <v>32</v>
      </c>
      <c r="B33" s="81"/>
      <c r="C33" s="61"/>
      <c r="D33" s="61"/>
      <c r="E33" s="62"/>
      <c r="F33" s="61"/>
      <c r="G33" s="61"/>
      <c r="H33" s="63"/>
      <c r="I33" s="61"/>
      <c r="J33" s="61"/>
      <c r="K33" s="64"/>
      <c r="L33" s="64"/>
      <c r="M33" s="64"/>
      <c r="N33" s="64"/>
      <c r="O33" s="61"/>
      <c r="P33" s="61"/>
      <c r="Q33" s="65"/>
      <c r="R33" s="65"/>
      <c r="S33" s="66"/>
    </row>
    <row r="34" spans="1:19" s="59" customFormat="1" ht="30" customHeight="1">
      <c r="A34" s="60">
        <f t="shared" si="0"/>
        <v>33</v>
      </c>
      <c r="B34" s="81"/>
      <c r="C34" s="61"/>
      <c r="D34" s="61"/>
      <c r="E34" s="62"/>
      <c r="F34" s="61"/>
      <c r="G34" s="61"/>
      <c r="H34" s="63"/>
      <c r="I34" s="61"/>
      <c r="J34" s="61"/>
      <c r="K34" s="64"/>
      <c r="L34" s="64"/>
      <c r="M34" s="64"/>
      <c r="N34" s="64"/>
      <c r="O34" s="61"/>
      <c r="P34" s="61"/>
      <c r="Q34" s="65"/>
      <c r="R34" s="65"/>
      <c r="S34" s="66"/>
    </row>
    <row r="35" spans="1:19" s="59" customFormat="1" ht="30" customHeight="1">
      <c r="A35" s="60">
        <f t="shared" si="0"/>
        <v>34</v>
      </c>
      <c r="B35" s="81"/>
      <c r="C35" s="61"/>
      <c r="D35" s="61"/>
      <c r="E35" s="62"/>
      <c r="F35" s="61"/>
      <c r="G35" s="61"/>
      <c r="H35" s="63"/>
      <c r="I35" s="61"/>
      <c r="J35" s="61"/>
      <c r="K35" s="64"/>
      <c r="L35" s="64"/>
      <c r="M35" s="64"/>
      <c r="N35" s="64"/>
      <c r="O35" s="61"/>
      <c r="P35" s="61"/>
      <c r="Q35" s="65"/>
      <c r="R35" s="65"/>
      <c r="S35" s="66"/>
    </row>
    <row r="36" spans="1:19" s="59" customFormat="1" ht="30" customHeight="1">
      <c r="A36" s="60">
        <f t="shared" si="0"/>
        <v>35</v>
      </c>
      <c r="B36" s="81"/>
      <c r="C36" s="61"/>
      <c r="D36" s="61"/>
      <c r="E36" s="62"/>
      <c r="F36" s="61"/>
      <c r="G36" s="61"/>
      <c r="H36" s="63"/>
      <c r="I36" s="61"/>
      <c r="J36" s="61"/>
      <c r="K36" s="64"/>
      <c r="L36" s="64"/>
      <c r="M36" s="64"/>
      <c r="N36" s="64"/>
      <c r="O36" s="61"/>
      <c r="P36" s="61"/>
      <c r="Q36" s="65"/>
      <c r="R36" s="65"/>
      <c r="S36" s="66"/>
    </row>
    <row r="37" spans="1:19" s="59" customFormat="1" ht="30" customHeight="1">
      <c r="A37" s="60">
        <f t="shared" si="0"/>
        <v>36</v>
      </c>
      <c r="B37" s="81"/>
      <c r="C37" s="61"/>
      <c r="D37" s="61"/>
      <c r="E37" s="62"/>
      <c r="F37" s="61"/>
      <c r="G37" s="61"/>
      <c r="H37" s="63"/>
      <c r="I37" s="61"/>
      <c r="J37" s="61"/>
      <c r="K37" s="64"/>
      <c r="L37" s="64"/>
      <c r="M37" s="64"/>
      <c r="N37" s="64"/>
      <c r="O37" s="61"/>
      <c r="P37" s="61"/>
      <c r="Q37" s="65"/>
      <c r="R37" s="65"/>
      <c r="S37" s="66"/>
    </row>
    <row r="38" spans="1:19" s="59" customFormat="1" ht="30" customHeight="1">
      <c r="A38" s="60">
        <f t="shared" si="0"/>
        <v>37</v>
      </c>
      <c r="B38" s="81"/>
      <c r="C38" s="61"/>
      <c r="D38" s="61"/>
      <c r="E38" s="62"/>
      <c r="F38" s="61"/>
      <c r="G38" s="61"/>
      <c r="H38" s="63"/>
      <c r="I38" s="61"/>
      <c r="J38" s="61"/>
      <c r="K38" s="64"/>
      <c r="L38" s="64"/>
      <c r="M38" s="64"/>
      <c r="N38" s="64"/>
      <c r="O38" s="61"/>
      <c r="P38" s="61"/>
      <c r="Q38" s="65"/>
      <c r="R38" s="65"/>
      <c r="S38" s="66"/>
    </row>
    <row r="39" spans="1:19" s="59" customFormat="1" ht="30" customHeight="1">
      <c r="A39" s="60">
        <f t="shared" si="0"/>
        <v>38</v>
      </c>
      <c r="B39" s="81"/>
      <c r="C39" s="61"/>
      <c r="D39" s="61"/>
      <c r="E39" s="62"/>
      <c r="F39" s="61"/>
      <c r="G39" s="61"/>
      <c r="H39" s="63"/>
      <c r="I39" s="61"/>
      <c r="J39" s="61"/>
      <c r="K39" s="64"/>
      <c r="L39" s="64"/>
      <c r="M39" s="64"/>
      <c r="N39" s="64"/>
      <c r="O39" s="61"/>
      <c r="P39" s="61"/>
      <c r="Q39" s="65"/>
      <c r="R39" s="65"/>
      <c r="S39" s="66"/>
    </row>
    <row r="40" spans="1:19" s="59" customFormat="1" ht="30" customHeight="1">
      <c r="A40" s="60">
        <f t="shared" si="0"/>
        <v>39</v>
      </c>
      <c r="B40" s="81"/>
      <c r="C40" s="61"/>
      <c r="D40" s="61"/>
      <c r="E40" s="62"/>
      <c r="F40" s="61"/>
      <c r="G40" s="61"/>
      <c r="H40" s="63"/>
      <c r="I40" s="61"/>
      <c r="J40" s="61"/>
      <c r="K40" s="64"/>
      <c r="L40" s="64"/>
      <c r="M40" s="64"/>
      <c r="N40" s="64"/>
      <c r="O40" s="61"/>
      <c r="P40" s="61"/>
      <c r="Q40" s="65"/>
      <c r="R40" s="65"/>
      <c r="S40" s="66"/>
    </row>
    <row r="41" spans="1:19" s="59" customFormat="1" ht="30" customHeight="1">
      <c r="A41" s="60">
        <f t="shared" si="0"/>
        <v>40</v>
      </c>
      <c r="B41" s="81"/>
      <c r="C41" s="61"/>
      <c r="D41" s="61"/>
      <c r="E41" s="62"/>
      <c r="F41" s="61"/>
      <c r="G41" s="61"/>
      <c r="H41" s="63"/>
      <c r="I41" s="61"/>
      <c r="J41" s="61"/>
      <c r="K41" s="64"/>
      <c r="L41" s="64"/>
      <c r="M41" s="64"/>
      <c r="N41" s="64"/>
      <c r="O41" s="61"/>
      <c r="P41" s="61"/>
      <c r="Q41" s="65"/>
      <c r="R41" s="65"/>
      <c r="S41" s="66"/>
    </row>
    <row r="42" spans="1:19" s="59" customFormat="1" ht="30" customHeight="1">
      <c r="A42" s="60">
        <f>ROW()-1</f>
        <v>41</v>
      </c>
      <c r="B42" s="81"/>
      <c r="C42" s="61"/>
      <c r="D42" s="61"/>
      <c r="E42" s="62"/>
      <c r="F42" s="61"/>
      <c r="G42" s="61"/>
      <c r="H42" s="63"/>
      <c r="I42" s="60"/>
      <c r="J42" s="61"/>
      <c r="K42" s="64"/>
      <c r="L42" s="64"/>
      <c r="M42" s="64"/>
      <c r="N42" s="64"/>
      <c r="O42" s="61"/>
      <c r="P42" s="61"/>
      <c r="Q42" s="65"/>
      <c r="R42" s="65"/>
      <c r="S42" s="66"/>
    </row>
    <row r="43" spans="1:19" s="59" customFormat="1" ht="30" customHeight="1">
      <c r="A43" s="60">
        <f>ROW()-1</f>
        <v>42</v>
      </c>
      <c r="B43" s="81"/>
      <c r="C43" s="61"/>
      <c r="D43" s="61"/>
      <c r="E43" s="62"/>
      <c r="F43" s="67"/>
      <c r="G43" s="61"/>
      <c r="H43" s="63"/>
      <c r="I43" s="60"/>
      <c r="J43" s="61"/>
      <c r="K43" s="64"/>
      <c r="L43" s="64"/>
      <c r="M43" s="64"/>
      <c r="N43" s="64"/>
      <c r="O43" s="61"/>
      <c r="P43" s="61"/>
      <c r="Q43" s="65"/>
      <c r="R43" s="65"/>
      <c r="S43" s="66"/>
    </row>
    <row r="44" spans="1:19" s="59" customFormat="1" ht="30" customHeight="1">
      <c r="A44" s="60">
        <f>ROW()-1</f>
        <v>43</v>
      </c>
      <c r="B44" s="81"/>
      <c r="C44" s="61"/>
      <c r="D44" s="61"/>
      <c r="E44" s="62"/>
      <c r="F44" s="67"/>
      <c r="G44" s="61"/>
      <c r="H44" s="63"/>
      <c r="I44" s="60"/>
      <c r="J44" s="61"/>
      <c r="K44" s="64"/>
      <c r="L44" s="64"/>
      <c r="M44" s="64"/>
      <c r="N44" s="64"/>
      <c r="O44" s="61"/>
      <c r="P44" s="61"/>
      <c r="Q44" s="65"/>
      <c r="R44" s="65"/>
      <c r="S44" s="66"/>
    </row>
    <row r="45" spans="1:19" s="59" customFormat="1" ht="30" customHeight="1">
      <c r="A45" s="60">
        <f t="shared" ref="A45:A76" si="1">ROW()-1</f>
        <v>44</v>
      </c>
      <c r="B45" s="81"/>
      <c r="C45" s="61"/>
      <c r="D45" s="61"/>
      <c r="E45" s="62"/>
      <c r="F45" s="61"/>
      <c r="G45" s="61"/>
      <c r="H45" s="63"/>
      <c r="I45" s="60"/>
      <c r="J45" s="61"/>
      <c r="K45" s="64"/>
      <c r="L45" s="64"/>
      <c r="M45" s="64"/>
      <c r="N45" s="64"/>
      <c r="O45" s="61"/>
      <c r="P45" s="61"/>
      <c r="Q45" s="65"/>
      <c r="R45" s="65"/>
      <c r="S45" s="66"/>
    </row>
    <row r="46" spans="1:19" s="59" customFormat="1" ht="30" customHeight="1">
      <c r="A46" s="60">
        <f t="shared" si="1"/>
        <v>45</v>
      </c>
      <c r="B46" s="81"/>
      <c r="C46" s="61"/>
      <c r="D46" s="61"/>
      <c r="E46" s="62"/>
      <c r="F46" s="61"/>
      <c r="G46" s="61"/>
      <c r="H46" s="63"/>
      <c r="I46" s="60"/>
      <c r="J46" s="61"/>
      <c r="K46" s="64"/>
      <c r="L46" s="64"/>
      <c r="M46" s="64"/>
      <c r="N46" s="64"/>
      <c r="O46" s="61"/>
      <c r="P46" s="61"/>
      <c r="Q46" s="65"/>
      <c r="R46" s="65"/>
      <c r="S46" s="66"/>
    </row>
    <row r="47" spans="1:19" s="59" customFormat="1" ht="30" customHeight="1">
      <c r="A47" s="60">
        <f t="shared" si="1"/>
        <v>46</v>
      </c>
      <c r="B47" s="81"/>
      <c r="C47" s="61"/>
      <c r="D47" s="61"/>
      <c r="E47" s="62"/>
      <c r="F47" s="61"/>
      <c r="G47" s="61"/>
      <c r="H47" s="63"/>
      <c r="I47" s="60"/>
      <c r="J47" s="61"/>
      <c r="K47" s="64"/>
      <c r="L47" s="64"/>
      <c r="M47" s="64"/>
      <c r="N47" s="64"/>
      <c r="O47" s="61"/>
      <c r="P47" s="61"/>
      <c r="Q47" s="65"/>
      <c r="R47" s="65"/>
      <c r="S47" s="66"/>
    </row>
    <row r="48" spans="1:19" s="59" customFormat="1" ht="30" customHeight="1">
      <c r="A48" s="60">
        <f t="shared" si="1"/>
        <v>47</v>
      </c>
      <c r="B48" s="81"/>
      <c r="C48" s="61"/>
      <c r="D48" s="61"/>
      <c r="E48" s="62"/>
      <c r="F48" s="63"/>
      <c r="G48" s="61"/>
      <c r="H48" s="63"/>
      <c r="I48" s="60"/>
      <c r="J48" s="61"/>
      <c r="K48" s="64"/>
      <c r="L48" s="64"/>
      <c r="M48" s="64"/>
      <c r="N48" s="64"/>
      <c r="O48" s="61"/>
      <c r="P48" s="61"/>
      <c r="Q48" s="65"/>
      <c r="R48" s="65"/>
      <c r="S48" s="66"/>
    </row>
    <row r="49" spans="1:19" s="59" customFormat="1" ht="30" customHeight="1">
      <c r="A49" s="60">
        <f t="shared" si="1"/>
        <v>48</v>
      </c>
      <c r="B49" s="81"/>
      <c r="C49" s="61"/>
      <c r="D49" s="61"/>
      <c r="E49" s="62"/>
      <c r="F49" s="63"/>
      <c r="G49" s="61"/>
      <c r="H49" s="63"/>
      <c r="I49" s="60"/>
      <c r="J49" s="61"/>
      <c r="K49" s="64"/>
      <c r="L49" s="64"/>
      <c r="M49" s="64"/>
      <c r="N49" s="64"/>
      <c r="O49" s="61"/>
      <c r="P49" s="61"/>
      <c r="Q49" s="65"/>
      <c r="R49" s="65"/>
      <c r="S49" s="66"/>
    </row>
    <row r="50" spans="1:19" s="59" customFormat="1" ht="30" customHeight="1">
      <c r="A50" s="60">
        <f t="shared" si="1"/>
        <v>49</v>
      </c>
      <c r="B50" s="81"/>
      <c r="C50" s="61"/>
      <c r="D50" s="61"/>
      <c r="E50" s="62"/>
      <c r="F50" s="63"/>
      <c r="G50" s="61"/>
      <c r="H50" s="63"/>
      <c r="I50" s="60"/>
      <c r="J50" s="61"/>
      <c r="K50" s="64"/>
      <c r="L50" s="64"/>
      <c r="M50" s="64"/>
      <c r="N50" s="64"/>
      <c r="O50" s="61"/>
      <c r="P50" s="61"/>
      <c r="Q50" s="65"/>
      <c r="R50" s="65"/>
      <c r="S50" s="66"/>
    </row>
    <row r="51" spans="1:19" s="59" customFormat="1" ht="30" customHeight="1">
      <c r="A51" s="60">
        <f t="shared" si="1"/>
        <v>50</v>
      </c>
      <c r="B51" s="81"/>
      <c r="C51" s="61"/>
      <c r="D51" s="61"/>
      <c r="E51" s="62"/>
      <c r="F51" s="63"/>
      <c r="G51" s="61"/>
      <c r="H51" s="63"/>
      <c r="I51" s="60"/>
      <c r="J51" s="61"/>
      <c r="K51" s="64"/>
      <c r="L51" s="64"/>
      <c r="M51" s="64"/>
      <c r="N51" s="64"/>
      <c r="O51" s="61"/>
      <c r="P51" s="61"/>
      <c r="Q51" s="65"/>
      <c r="R51" s="65"/>
      <c r="S51" s="66"/>
    </row>
    <row r="52" spans="1:19" s="59" customFormat="1" ht="30" customHeight="1">
      <c r="A52" s="60">
        <f t="shared" si="1"/>
        <v>51</v>
      </c>
      <c r="B52" s="81"/>
      <c r="C52" s="61"/>
      <c r="D52" s="61"/>
      <c r="E52" s="62"/>
      <c r="F52" s="61"/>
      <c r="G52" s="61"/>
      <c r="H52" s="63"/>
      <c r="I52" s="60"/>
      <c r="J52" s="61"/>
      <c r="K52" s="64"/>
      <c r="L52" s="64"/>
      <c r="M52" s="64"/>
      <c r="N52" s="64"/>
      <c r="O52" s="61"/>
      <c r="P52" s="61"/>
      <c r="Q52" s="65"/>
      <c r="R52" s="65"/>
      <c r="S52" s="66"/>
    </row>
    <row r="53" spans="1:19" s="59" customFormat="1" ht="30" customHeight="1">
      <c r="A53" s="60">
        <f t="shared" si="1"/>
        <v>52</v>
      </c>
      <c r="B53" s="81"/>
      <c r="C53" s="61"/>
      <c r="D53" s="61"/>
      <c r="E53" s="62"/>
      <c r="F53" s="61"/>
      <c r="G53" s="61"/>
      <c r="H53" s="63"/>
      <c r="I53" s="60"/>
      <c r="J53" s="61"/>
      <c r="K53" s="64"/>
      <c r="L53" s="64"/>
      <c r="M53" s="64"/>
      <c r="N53" s="64"/>
      <c r="O53" s="61"/>
      <c r="P53" s="61"/>
      <c r="Q53" s="65"/>
      <c r="R53" s="65"/>
      <c r="S53" s="66"/>
    </row>
    <row r="54" spans="1:19" s="59" customFormat="1" ht="30" customHeight="1">
      <c r="A54" s="60">
        <f t="shared" si="1"/>
        <v>53</v>
      </c>
      <c r="B54" s="81"/>
      <c r="C54" s="61"/>
      <c r="D54" s="61"/>
      <c r="E54" s="62"/>
      <c r="F54" s="61"/>
      <c r="G54" s="61"/>
      <c r="H54" s="63"/>
      <c r="I54" s="60"/>
      <c r="J54" s="61"/>
      <c r="K54" s="64"/>
      <c r="L54" s="64"/>
      <c r="M54" s="64"/>
      <c r="N54" s="64"/>
      <c r="O54" s="61"/>
      <c r="P54" s="61"/>
      <c r="Q54" s="65"/>
      <c r="R54" s="65"/>
      <c r="S54" s="66"/>
    </row>
    <row r="55" spans="1:19" s="59" customFormat="1" ht="30" customHeight="1">
      <c r="A55" s="60">
        <f t="shared" si="1"/>
        <v>54</v>
      </c>
      <c r="B55" s="81"/>
      <c r="C55" s="61"/>
      <c r="D55" s="61"/>
      <c r="E55" s="62"/>
      <c r="F55" s="61"/>
      <c r="G55" s="61"/>
      <c r="H55" s="63"/>
      <c r="I55" s="60"/>
      <c r="J55" s="61"/>
      <c r="K55" s="64"/>
      <c r="L55" s="64"/>
      <c r="M55" s="64"/>
      <c r="N55" s="64"/>
      <c r="O55" s="61"/>
      <c r="P55" s="61"/>
      <c r="Q55" s="65"/>
      <c r="R55" s="65"/>
      <c r="S55" s="66"/>
    </row>
    <row r="56" spans="1:19" s="59" customFormat="1" ht="30" customHeight="1">
      <c r="A56" s="60">
        <f t="shared" si="1"/>
        <v>55</v>
      </c>
      <c r="B56" s="81"/>
      <c r="C56" s="61"/>
      <c r="D56" s="61"/>
      <c r="E56" s="62"/>
      <c r="F56" s="61"/>
      <c r="G56" s="61"/>
      <c r="H56" s="63"/>
      <c r="I56" s="60"/>
      <c r="J56" s="61"/>
      <c r="K56" s="64"/>
      <c r="L56" s="64"/>
      <c r="M56" s="64"/>
      <c r="N56" s="64"/>
      <c r="O56" s="61"/>
      <c r="P56" s="61"/>
      <c r="Q56" s="65"/>
      <c r="R56" s="65"/>
      <c r="S56" s="66"/>
    </row>
    <row r="57" spans="1:19" s="59" customFormat="1" ht="30" customHeight="1">
      <c r="A57" s="60">
        <f t="shared" si="1"/>
        <v>56</v>
      </c>
      <c r="B57" s="81"/>
      <c r="C57" s="61"/>
      <c r="D57" s="61"/>
      <c r="E57" s="62"/>
      <c r="F57" s="61"/>
      <c r="G57" s="61"/>
      <c r="H57" s="63"/>
      <c r="I57" s="60"/>
      <c r="J57" s="61"/>
      <c r="K57" s="64"/>
      <c r="L57" s="64"/>
      <c r="M57" s="64"/>
      <c r="N57" s="64"/>
      <c r="O57" s="61"/>
      <c r="P57" s="61"/>
      <c r="Q57" s="65"/>
      <c r="R57" s="65"/>
      <c r="S57" s="66"/>
    </row>
    <row r="58" spans="1:19" s="59" customFormat="1" ht="30" customHeight="1">
      <c r="A58" s="60">
        <f t="shared" si="1"/>
        <v>57</v>
      </c>
      <c r="B58" s="81"/>
      <c r="C58" s="61"/>
      <c r="D58" s="61"/>
      <c r="E58" s="62"/>
      <c r="F58" s="61"/>
      <c r="G58" s="61"/>
      <c r="H58" s="63"/>
      <c r="I58" s="60"/>
      <c r="J58" s="61"/>
      <c r="K58" s="64"/>
      <c r="L58" s="64"/>
      <c r="M58" s="64"/>
      <c r="N58" s="64"/>
      <c r="O58" s="61"/>
      <c r="P58" s="61"/>
      <c r="Q58" s="65"/>
      <c r="R58" s="65"/>
      <c r="S58" s="66"/>
    </row>
    <row r="59" spans="1:19" s="59" customFormat="1" ht="30" customHeight="1">
      <c r="A59" s="60">
        <f t="shared" si="1"/>
        <v>58</v>
      </c>
      <c r="B59" s="81"/>
      <c r="C59" s="61"/>
      <c r="D59" s="61"/>
      <c r="E59" s="62"/>
      <c r="F59" s="61"/>
      <c r="G59" s="61"/>
      <c r="H59" s="63"/>
      <c r="I59" s="60"/>
      <c r="J59" s="61"/>
      <c r="K59" s="64"/>
      <c r="L59" s="64"/>
      <c r="M59" s="64"/>
      <c r="N59" s="64"/>
      <c r="O59" s="61"/>
      <c r="P59" s="61"/>
      <c r="Q59" s="65"/>
      <c r="R59" s="65"/>
      <c r="S59" s="66"/>
    </row>
    <row r="60" spans="1:19" s="59" customFormat="1" ht="30" customHeight="1">
      <c r="A60" s="60">
        <f t="shared" si="1"/>
        <v>59</v>
      </c>
      <c r="B60" s="81"/>
      <c r="C60" s="61"/>
      <c r="D60" s="61"/>
      <c r="E60" s="62"/>
      <c r="F60" s="61"/>
      <c r="G60" s="61"/>
      <c r="H60" s="63"/>
      <c r="I60" s="60"/>
      <c r="J60" s="61"/>
      <c r="K60" s="64"/>
      <c r="L60" s="64"/>
      <c r="M60" s="64"/>
      <c r="N60" s="64"/>
      <c r="O60" s="61"/>
      <c r="P60" s="61"/>
      <c r="Q60" s="65"/>
      <c r="R60" s="65"/>
      <c r="S60" s="66"/>
    </row>
    <row r="61" spans="1:19" s="59" customFormat="1" ht="30" customHeight="1">
      <c r="A61" s="60">
        <f t="shared" si="1"/>
        <v>60</v>
      </c>
      <c r="B61" s="81"/>
      <c r="C61" s="61"/>
      <c r="D61" s="61"/>
      <c r="E61" s="62"/>
      <c r="F61" s="61"/>
      <c r="G61" s="61"/>
      <c r="H61" s="63"/>
      <c r="I61" s="60"/>
      <c r="J61" s="61"/>
      <c r="K61" s="64"/>
      <c r="L61" s="64"/>
      <c r="M61" s="64"/>
      <c r="N61" s="64"/>
      <c r="O61" s="61"/>
      <c r="P61" s="61"/>
      <c r="Q61" s="65"/>
      <c r="R61" s="65"/>
      <c r="S61" s="66"/>
    </row>
    <row r="62" spans="1:19" s="59" customFormat="1" ht="30" customHeight="1">
      <c r="A62" s="60">
        <f t="shared" si="1"/>
        <v>61</v>
      </c>
      <c r="B62" s="81"/>
      <c r="C62" s="61"/>
      <c r="D62" s="61"/>
      <c r="E62" s="62"/>
      <c r="F62" s="61"/>
      <c r="G62" s="61"/>
      <c r="H62" s="63"/>
      <c r="I62" s="60"/>
      <c r="J62" s="61"/>
      <c r="K62" s="64"/>
      <c r="L62" s="64"/>
      <c r="M62" s="64"/>
      <c r="N62" s="64"/>
      <c r="O62" s="61"/>
      <c r="P62" s="61"/>
      <c r="Q62" s="65"/>
      <c r="R62" s="65"/>
      <c r="S62" s="66"/>
    </row>
    <row r="63" spans="1:19" s="59" customFormat="1" ht="30" customHeight="1">
      <c r="A63" s="60">
        <f t="shared" si="1"/>
        <v>62</v>
      </c>
      <c r="B63" s="81"/>
      <c r="C63" s="61"/>
      <c r="D63" s="61"/>
      <c r="E63" s="62"/>
      <c r="F63" s="61"/>
      <c r="G63" s="61"/>
      <c r="H63" s="63"/>
      <c r="I63" s="60"/>
      <c r="J63" s="61"/>
      <c r="K63" s="64"/>
      <c r="L63" s="64"/>
      <c r="M63" s="64"/>
      <c r="N63" s="64"/>
      <c r="O63" s="61"/>
      <c r="P63" s="61"/>
      <c r="Q63" s="65"/>
      <c r="R63" s="65"/>
      <c r="S63" s="66"/>
    </row>
    <row r="64" spans="1:19" s="59" customFormat="1" ht="30" customHeight="1">
      <c r="A64" s="60">
        <f t="shared" si="1"/>
        <v>63</v>
      </c>
      <c r="B64" s="81"/>
      <c r="C64" s="61"/>
      <c r="D64" s="61"/>
      <c r="E64" s="62"/>
      <c r="F64" s="61"/>
      <c r="G64" s="61"/>
      <c r="H64" s="63"/>
      <c r="I64" s="60"/>
      <c r="J64" s="61"/>
      <c r="K64" s="64"/>
      <c r="L64" s="64"/>
      <c r="M64" s="64"/>
      <c r="N64" s="64"/>
      <c r="O64" s="61"/>
      <c r="P64" s="61"/>
      <c r="Q64" s="65"/>
      <c r="R64" s="65"/>
      <c r="S64" s="66"/>
    </row>
    <row r="65" spans="1:19" s="59" customFormat="1" ht="30" customHeight="1">
      <c r="A65" s="60">
        <f t="shared" si="1"/>
        <v>64</v>
      </c>
      <c r="B65" s="81"/>
      <c r="C65" s="61"/>
      <c r="D65" s="61"/>
      <c r="E65" s="62"/>
      <c r="F65" s="61"/>
      <c r="G65" s="61"/>
      <c r="H65" s="63"/>
      <c r="I65" s="61"/>
      <c r="J65" s="61"/>
      <c r="K65" s="64"/>
      <c r="L65" s="64"/>
      <c r="M65" s="64"/>
      <c r="N65" s="64"/>
      <c r="O65" s="61"/>
      <c r="P65" s="61"/>
      <c r="Q65" s="65"/>
      <c r="R65" s="65"/>
      <c r="S65" s="66"/>
    </row>
    <row r="66" spans="1:19" s="59" customFormat="1" ht="30" customHeight="1">
      <c r="A66" s="60">
        <f t="shared" si="1"/>
        <v>65</v>
      </c>
      <c r="B66" s="81"/>
      <c r="C66" s="61"/>
      <c r="D66" s="61"/>
      <c r="E66" s="62"/>
      <c r="F66" s="61"/>
      <c r="G66" s="61"/>
      <c r="H66" s="63"/>
      <c r="I66" s="61"/>
      <c r="J66" s="61"/>
      <c r="K66" s="64"/>
      <c r="L66" s="64"/>
      <c r="M66" s="64"/>
      <c r="N66" s="64"/>
      <c r="O66" s="61"/>
      <c r="P66" s="61"/>
      <c r="Q66" s="65"/>
      <c r="R66" s="65"/>
      <c r="S66" s="66"/>
    </row>
    <row r="67" spans="1:19" s="59" customFormat="1" ht="30" customHeight="1">
      <c r="A67" s="60">
        <f t="shared" si="1"/>
        <v>66</v>
      </c>
      <c r="B67" s="81"/>
      <c r="C67" s="61"/>
      <c r="D67" s="61"/>
      <c r="E67" s="62"/>
      <c r="F67" s="61"/>
      <c r="G67" s="61"/>
      <c r="H67" s="63"/>
      <c r="I67" s="61"/>
      <c r="J67" s="61"/>
      <c r="K67" s="64"/>
      <c r="L67" s="64"/>
      <c r="M67" s="64"/>
      <c r="N67" s="64"/>
      <c r="O67" s="61"/>
      <c r="P67" s="61"/>
      <c r="Q67" s="65"/>
      <c r="R67" s="65"/>
      <c r="S67" s="66"/>
    </row>
    <row r="68" spans="1:19" s="59" customFormat="1" ht="30" customHeight="1">
      <c r="A68" s="60">
        <f t="shared" si="1"/>
        <v>67</v>
      </c>
      <c r="B68" s="81"/>
      <c r="C68" s="61"/>
      <c r="D68" s="61"/>
      <c r="E68" s="62"/>
      <c r="F68" s="61"/>
      <c r="G68" s="61"/>
      <c r="H68" s="63"/>
      <c r="I68" s="61"/>
      <c r="J68" s="61"/>
      <c r="K68" s="64"/>
      <c r="L68" s="64"/>
      <c r="M68" s="64"/>
      <c r="N68" s="64"/>
      <c r="O68" s="61"/>
      <c r="P68" s="61"/>
      <c r="Q68" s="65"/>
      <c r="R68" s="65"/>
      <c r="S68" s="66"/>
    </row>
    <row r="69" spans="1:19" s="59" customFormat="1" ht="30" customHeight="1">
      <c r="A69" s="60">
        <f t="shared" si="1"/>
        <v>68</v>
      </c>
      <c r="B69" s="81"/>
      <c r="C69" s="61"/>
      <c r="D69" s="61"/>
      <c r="E69" s="62"/>
      <c r="F69" s="61"/>
      <c r="G69" s="61"/>
      <c r="H69" s="63"/>
      <c r="I69" s="61"/>
      <c r="J69" s="61"/>
      <c r="K69" s="64"/>
      <c r="L69" s="64"/>
      <c r="M69" s="64"/>
      <c r="N69" s="64"/>
      <c r="O69" s="61"/>
      <c r="P69" s="61"/>
      <c r="Q69" s="65"/>
      <c r="R69" s="65"/>
      <c r="S69" s="66"/>
    </row>
    <row r="70" spans="1:19" s="59" customFormat="1" ht="30" customHeight="1">
      <c r="A70" s="60">
        <f t="shared" si="1"/>
        <v>69</v>
      </c>
      <c r="B70" s="81"/>
      <c r="C70" s="61"/>
      <c r="D70" s="61"/>
      <c r="E70" s="62"/>
      <c r="F70" s="61"/>
      <c r="G70" s="61"/>
      <c r="H70" s="63"/>
      <c r="I70" s="61"/>
      <c r="J70" s="61"/>
      <c r="K70" s="64"/>
      <c r="L70" s="64"/>
      <c r="M70" s="64"/>
      <c r="N70" s="64"/>
      <c r="O70" s="61"/>
      <c r="P70" s="61"/>
      <c r="Q70" s="65"/>
      <c r="R70" s="65"/>
      <c r="S70" s="66"/>
    </row>
    <row r="71" spans="1:19" s="59" customFormat="1" ht="30" customHeight="1">
      <c r="A71" s="60">
        <f t="shared" si="1"/>
        <v>70</v>
      </c>
      <c r="B71" s="81"/>
      <c r="C71" s="61"/>
      <c r="D71" s="61"/>
      <c r="E71" s="62"/>
      <c r="F71" s="61"/>
      <c r="G71" s="61"/>
      <c r="H71" s="63"/>
      <c r="I71" s="61"/>
      <c r="J71" s="61"/>
      <c r="K71" s="64"/>
      <c r="L71" s="64"/>
      <c r="M71" s="64"/>
      <c r="N71" s="64"/>
      <c r="O71" s="61"/>
      <c r="P71" s="61"/>
      <c r="Q71" s="65"/>
      <c r="R71" s="65"/>
      <c r="S71" s="66"/>
    </row>
    <row r="72" spans="1:19" s="59" customFormat="1" ht="30" customHeight="1">
      <c r="A72" s="60">
        <f t="shared" si="1"/>
        <v>71</v>
      </c>
      <c r="B72" s="81"/>
      <c r="C72" s="61"/>
      <c r="D72" s="61"/>
      <c r="E72" s="62"/>
      <c r="F72" s="61"/>
      <c r="G72" s="61"/>
      <c r="H72" s="63"/>
      <c r="I72" s="61"/>
      <c r="J72" s="61"/>
      <c r="K72" s="64"/>
      <c r="L72" s="64"/>
      <c r="M72" s="64"/>
      <c r="N72" s="64"/>
      <c r="O72" s="61"/>
      <c r="P72" s="61"/>
      <c r="Q72" s="65"/>
      <c r="R72" s="65"/>
      <c r="S72" s="66"/>
    </row>
    <row r="73" spans="1:19" s="59" customFormat="1" ht="30" customHeight="1">
      <c r="A73" s="60">
        <f t="shared" si="1"/>
        <v>72</v>
      </c>
      <c r="B73" s="81"/>
      <c r="C73" s="61"/>
      <c r="D73" s="61"/>
      <c r="E73" s="62"/>
      <c r="F73" s="61"/>
      <c r="G73" s="61"/>
      <c r="H73" s="63"/>
      <c r="I73" s="61"/>
      <c r="J73" s="61"/>
      <c r="K73" s="64"/>
      <c r="L73" s="64"/>
      <c r="M73" s="64"/>
      <c r="N73" s="64"/>
      <c r="O73" s="61"/>
      <c r="P73" s="61"/>
      <c r="Q73" s="65"/>
      <c r="R73" s="65"/>
      <c r="S73" s="66"/>
    </row>
    <row r="74" spans="1:19" s="59" customFormat="1" ht="30" customHeight="1">
      <c r="A74" s="60">
        <f t="shared" si="1"/>
        <v>73</v>
      </c>
      <c r="B74" s="81"/>
      <c r="C74" s="61"/>
      <c r="D74" s="61"/>
      <c r="E74" s="62"/>
      <c r="F74" s="61"/>
      <c r="G74" s="61"/>
      <c r="H74" s="63"/>
      <c r="I74" s="61"/>
      <c r="J74" s="61"/>
      <c r="K74" s="64"/>
      <c r="L74" s="64"/>
      <c r="M74" s="64"/>
      <c r="N74" s="64"/>
      <c r="O74" s="61"/>
      <c r="P74" s="61"/>
      <c r="Q74" s="65"/>
      <c r="R74" s="65"/>
      <c r="S74" s="66"/>
    </row>
    <row r="75" spans="1:19" s="59" customFormat="1" ht="30" customHeight="1">
      <c r="A75" s="60">
        <f t="shared" si="1"/>
        <v>74</v>
      </c>
      <c r="B75" s="81"/>
      <c r="C75" s="61"/>
      <c r="D75" s="61"/>
      <c r="E75" s="62"/>
      <c r="F75" s="61"/>
      <c r="G75" s="61"/>
      <c r="H75" s="63"/>
      <c r="I75" s="61"/>
      <c r="J75" s="61"/>
      <c r="K75" s="64"/>
      <c r="L75" s="64"/>
      <c r="M75" s="64"/>
      <c r="N75" s="64"/>
      <c r="O75" s="61"/>
      <c r="P75" s="61"/>
      <c r="Q75" s="65"/>
      <c r="R75" s="65"/>
      <c r="S75" s="66"/>
    </row>
    <row r="76" spans="1:19" s="59" customFormat="1" ht="30" customHeight="1">
      <c r="A76" s="60">
        <f t="shared" si="1"/>
        <v>75</v>
      </c>
      <c r="B76" s="81"/>
      <c r="C76" s="61"/>
      <c r="D76" s="61"/>
      <c r="E76" s="62"/>
      <c r="F76" s="61"/>
      <c r="G76" s="61"/>
      <c r="H76" s="63"/>
      <c r="I76" s="61"/>
      <c r="J76" s="61"/>
      <c r="K76" s="64"/>
      <c r="L76" s="64"/>
      <c r="M76" s="64"/>
      <c r="N76" s="64"/>
      <c r="O76" s="61"/>
      <c r="P76" s="61"/>
      <c r="Q76" s="65"/>
      <c r="R76" s="65"/>
      <c r="S76" s="66"/>
    </row>
  </sheetData>
  <sheetProtection formatCells="0" formatColumns="0" formatRows="0" insertColumns="0" insertRows="0" insertHyperlinks="0" deleteColumns="0" deleteRows="0" sort="0" autoFilter="0" pivotTables="0"/>
  <autoFilter ref="A1:S41" xr:uid="{00000000-0009-0000-0000-000002000000}"/>
  <phoneticPr fontId="1"/>
  <dataValidations count="4">
    <dataValidation type="list" allowBlank="1" showInputMessage="1" showErrorMessage="1" sqref="I2:I76" xr:uid="{00000000-0002-0000-0200-000000000000}">
      <formula1>"女性,男性"</formula1>
    </dataValidation>
    <dataValidation imeMode="fullKatakana" allowBlank="1" showInputMessage="1" showErrorMessage="1" sqref="F2:F76" xr:uid="{00000000-0002-0000-0200-000001000000}"/>
    <dataValidation imeMode="disabled" allowBlank="1" showInputMessage="1" showErrorMessage="1" sqref="O2:R76 J2:J76" xr:uid="{00000000-0002-0000-0200-000002000000}"/>
    <dataValidation type="date" imeMode="disabled" allowBlank="1" showInputMessage="1" showErrorMessage="1" sqref="H2:H76" xr:uid="{00000000-0002-0000-0200-000003000000}">
      <formula1>1</formula1>
      <formula2>2958465</formula2>
    </dataValidation>
  </dataValidations>
  <pageMargins left="0.7" right="0.7" top="0.75" bottom="0.75" header="0.3" footer="0.3"/>
  <pageSetup paperSize="8" scale="51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5000000}">
          <x14:formula1>
            <xm:f>DATA!$B$18:$B$20</xm:f>
          </x14:formula1>
          <xm:sqref>C2:C76</xm:sqref>
        </x14:dataValidation>
        <x14:dataValidation type="list" allowBlank="1" showInputMessage="1" showErrorMessage="1" xr:uid="{00000000-0002-0000-0200-000006000000}">
          <x14:formula1>
            <xm:f>DATA!$B$4</xm:f>
          </x14:formula1>
          <xm:sqref>B2:B76</xm:sqref>
        </x14:dataValidation>
        <x14:dataValidation type="list" allowBlank="1" showInputMessage="1" showErrorMessage="1" xr:uid="{EDF7F844-840B-4761-8898-8267923F1D3E}">
          <x14:formula1>
            <xm:f>DATA!$B$23:$B$25</xm:f>
          </x14:formula1>
          <xm:sqref>D2:D76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>
    <tabColor rgb="FFFFC000"/>
    <pageSetUpPr fitToPage="1"/>
  </sheetPr>
  <dimension ref="A1:S76"/>
  <sheetViews>
    <sheetView zoomScale="90" zoomScaleNormal="90" workbookViewId="0">
      <pane ySplit="1" topLeftCell="A2" activePane="bottomLeft" state="frozen"/>
      <selection activeCell="B2" sqref="B2:D11"/>
      <selection pane="bottomLeft"/>
    </sheetView>
  </sheetViews>
  <sheetFormatPr defaultColWidth="8.875" defaultRowHeight="16.5"/>
  <cols>
    <col min="1" max="1" width="5.625" style="76" bestFit="1" customWidth="1"/>
    <col min="2" max="2" width="30.625" style="82" customWidth="1"/>
    <col min="3" max="3" width="10.625" style="76" hidden="1" customWidth="1"/>
    <col min="4" max="4" width="10.625" style="76" customWidth="1"/>
    <col min="5" max="5" width="19.625" style="76" hidden="1" customWidth="1"/>
    <col min="6" max="7" width="30.625" style="76" customWidth="1"/>
    <col min="8" max="8" width="12.625" style="78" customWidth="1"/>
    <col min="9" max="9" width="7.625" style="76" customWidth="1"/>
    <col min="10" max="10" width="10.625" style="76" customWidth="1"/>
    <col min="11" max="11" width="12.625" style="79" customWidth="1"/>
    <col min="12" max="12" width="16.625" style="79" customWidth="1"/>
    <col min="13" max="14" width="35.625" style="79" customWidth="1"/>
    <col min="15" max="16" width="15.625" style="76" customWidth="1"/>
    <col min="17" max="18" width="30.625" style="76" customWidth="1"/>
    <col min="19" max="19" width="8.875" style="76" hidden="1" customWidth="1"/>
    <col min="20" max="20" width="8.875" style="76" customWidth="1"/>
    <col min="21" max="16384" width="8.875" style="76"/>
  </cols>
  <sheetData>
    <row r="1" spans="1:19" ht="29.25">
      <c r="A1" s="70"/>
      <c r="B1" s="80" t="s">
        <v>119</v>
      </c>
      <c r="C1" s="71" t="s">
        <v>1</v>
      </c>
      <c r="D1" s="71" t="s">
        <v>122</v>
      </c>
      <c r="E1" s="73" t="s">
        <v>2</v>
      </c>
      <c r="F1" s="72" t="s">
        <v>131</v>
      </c>
      <c r="G1" s="72" t="s">
        <v>132</v>
      </c>
      <c r="H1" s="74" t="s">
        <v>5</v>
      </c>
      <c r="I1" s="71" t="s">
        <v>6</v>
      </c>
      <c r="J1" s="71" t="s">
        <v>7</v>
      </c>
      <c r="K1" s="75" t="s">
        <v>87</v>
      </c>
      <c r="L1" s="75" t="s">
        <v>88</v>
      </c>
      <c r="M1" s="75" t="s">
        <v>89</v>
      </c>
      <c r="N1" s="75" t="s">
        <v>90</v>
      </c>
      <c r="O1" s="71" t="s">
        <v>8</v>
      </c>
      <c r="P1" s="71" t="s">
        <v>9</v>
      </c>
      <c r="Q1" s="71" t="s">
        <v>10</v>
      </c>
      <c r="R1" s="71" t="s">
        <v>11</v>
      </c>
      <c r="S1" s="71" t="s">
        <v>12</v>
      </c>
    </row>
    <row r="2" spans="1:19" s="59" customFormat="1" ht="30" customHeight="1">
      <c r="A2" s="60">
        <f>ROW()-1</f>
        <v>1</v>
      </c>
      <c r="B2" s="81"/>
      <c r="C2" s="68"/>
      <c r="D2" s="61"/>
      <c r="E2" s="62"/>
      <c r="F2" s="99"/>
      <c r="G2" s="99"/>
      <c r="H2" s="100"/>
      <c r="I2" s="60"/>
      <c r="J2" s="101"/>
      <c r="K2" s="64"/>
      <c r="L2" s="64"/>
      <c r="M2" s="102"/>
      <c r="N2" s="64"/>
      <c r="O2" s="103"/>
      <c r="P2" s="104"/>
      <c r="Q2" s="61"/>
      <c r="R2" s="69"/>
      <c r="S2" s="66"/>
    </row>
    <row r="3" spans="1:19" s="59" customFormat="1" ht="30" customHeight="1">
      <c r="A3" s="60">
        <f>ROW()-1</f>
        <v>2</v>
      </c>
      <c r="B3" s="81"/>
      <c r="C3" s="68"/>
      <c r="D3" s="61"/>
      <c r="E3" s="62"/>
      <c r="F3" s="105"/>
      <c r="G3" s="105"/>
      <c r="H3" s="106"/>
      <c r="I3" s="60"/>
      <c r="J3" s="107"/>
      <c r="K3" s="64"/>
      <c r="L3" s="64"/>
      <c r="M3" s="108"/>
      <c r="N3" s="64"/>
      <c r="O3" s="103"/>
      <c r="P3" s="104"/>
      <c r="Q3" s="61"/>
      <c r="R3" s="69"/>
      <c r="S3" s="66"/>
    </row>
    <row r="4" spans="1:19" s="59" customFormat="1" ht="30" customHeight="1">
      <c r="A4" s="60">
        <f>ROW()-1</f>
        <v>3</v>
      </c>
      <c r="B4" s="81"/>
      <c r="C4" s="68"/>
      <c r="D4" s="61"/>
      <c r="E4" s="62"/>
      <c r="F4" s="105"/>
      <c r="G4" s="105"/>
      <c r="H4" s="106"/>
      <c r="I4" s="60"/>
      <c r="J4" s="107"/>
      <c r="K4" s="64"/>
      <c r="L4" s="64"/>
      <c r="M4" s="108"/>
      <c r="N4" s="64"/>
      <c r="O4" s="103"/>
      <c r="P4" s="104"/>
      <c r="Q4" s="61"/>
      <c r="R4" s="69"/>
      <c r="S4" s="66"/>
    </row>
    <row r="5" spans="1:19" s="59" customFormat="1" ht="30" customHeight="1">
      <c r="A5" s="60">
        <f t="shared" ref="A5:A41" si="0">ROW()-1</f>
        <v>4</v>
      </c>
      <c r="B5" s="81"/>
      <c r="C5" s="68"/>
      <c r="D5" s="61"/>
      <c r="E5" s="62"/>
      <c r="F5" s="105"/>
      <c r="G5" s="109"/>
      <c r="H5" s="106"/>
      <c r="I5" s="60"/>
      <c r="J5" s="107"/>
      <c r="K5" s="64"/>
      <c r="L5" s="64"/>
      <c r="M5" s="108"/>
      <c r="N5" s="64"/>
      <c r="O5" s="103"/>
      <c r="P5" s="104"/>
      <c r="Q5" s="61"/>
      <c r="R5" s="69"/>
      <c r="S5" s="66"/>
    </row>
    <row r="6" spans="1:19" s="59" customFormat="1" ht="30" customHeight="1">
      <c r="A6" s="60">
        <f t="shared" si="0"/>
        <v>5</v>
      </c>
      <c r="B6" s="81"/>
      <c r="C6" s="68"/>
      <c r="D6" s="61"/>
      <c r="E6" s="62"/>
      <c r="F6" s="105"/>
      <c r="G6" s="105"/>
      <c r="H6" s="106"/>
      <c r="I6" s="60"/>
      <c r="J6" s="107"/>
      <c r="K6" s="64"/>
      <c r="L6" s="64"/>
      <c r="M6" s="108"/>
      <c r="N6" s="64"/>
      <c r="O6" s="103"/>
      <c r="P6" s="104"/>
      <c r="Q6" s="61"/>
      <c r="R6" s="69"/>
      <c r="S6" s="66"/>
    </row>
    <row r="7" spans="1:19" s="59" customFormat="1" ht="30" customHeight="1">
      <c r="A7" s="60">
        <f t="shared" si="0"/>
        <v>6</v>
      </c>
      <c r="B7" s="81"/>
      <c r="C7" s="68"/>
      <c r="D7" s="61"/>
      <c r="E7" s="62"/>
      <c r="F7" s="105"/>
      <c r="G7" s="105"/>
      <c r="H7" s="106"/>
      <c r="I7" s="60"/>
      <c r="J7" s="107"/>
      <c r="K7" s="64"/>
      <c r="L7" s="64"/>
      <c r="M7" s="108"/>
      <c r="N7" s="64"/>
      <c r="O7" s="103"/>
      <c r="P7" s="104"/>
      <c r="Q7" s="61"/>
      <c r="R7" s="69"/>
      <c r="S7" s="66"/>
    </row>
    <row r="8" spans="1:19" s="59" customFormat="1" ht="30" customHeight="1">
      <c r="A8" s="60">
        <f t="shared" si="0"/>
        <v>7</v>
      </c>
      <c r="B8" s="81"/>
      <c r="C8" s="68"/>
      <c r="D8" s="61"/>
      <c r="E8" s="62"/>
      <c r="F8" s="63"/>
      <c r="G8" s="110"/>
      <c r="H8" s="63"/>
      <c r="I8" s="60"/>
      <c r="J8" s="61"/>
      <c r="K8" s="64"/>
      <c r="L8" s="64"/>
      <c r="M8" s="111"/>
      <c r="N8" s="64"/>
      <c r="O8" s="103"/>
      <c r="P8" s="104"/>
      <c r="Q8" s="61"/>
      <c r="R8" s="69"/>
      <c r="S8" s="66"/>
    </row>
    <row r="9" spans="1:19" s="59" customFormat="1" ht="30" customHeight="1">
      <c r="A9" s="60">
        <f t="shared" si="0"/>
        <v>8</v>
      </c>
      <c r="B9" s="81"/>
      <c r="C9" s="68"/>
      <c r="D9" s="61"/>
      <c r="E9" s="62"/>
      <c r="F9" s="63"/>
      <c r="G9" s="61"/>
      <c r="H9" s="63"/>
      <c r="I9" s="60"/>
      <c r="J9" s="61"/>
      <c r="K9" s="64"/>
      <c r="L9" s="64"/>
      <c r="M9" s="64"/>
      <c r="N9" s="64"/>
      <c r="O9" s="61"/>
      <c r="P9" s="61"/>
      <c r="Q9" s="61"/>
      <c r="R9" s="69"/>
      <c r="S9" s="66"/>
    </row>
    <row r="10" spans="1:19" s="59" customFormat="1" ht="30" customHeight="1">
      <c r="A10" s="60">
        <f t="shared" si="0"/>
        <v>9</v>
      </c>
      <c r="B10" s="81"/>
      <c r="C10" s="68"/>
      <c r="D10" s="61"/>
      <c r="E10" s="62"/>
      <c r="F10" s="63"/>
      <c r="G10" s="61"/>
      <c r="H10" s="63"/>
      <c r="I10" s="60"/>
      <c r="J10" s="61"/>
      <c r="K10" s="64"/>
      <c r="L10" s="64"/>
      <c r="M10" s="64"/>
      <c r="N10" s="64"/>
      <c r="O10" s="61"/>
      <c r="P10" s="61"/>
      <c r="Q10" s="61"/>
      <c r="R10" s="69"/>
      <c r="S10" s="66"/>
    </row>
    <row r="11" spans="1:19" s="59" customFormat="1" ht="30" customHeight="1">
      <c r="A11" s="60">
        <f t="shared" si="0"/>
        <v>10</v>
      </c>
      <c r="B11" s="81"/>
      <c r="C11" s="68"/>
      <c r="D11" s="61"/>
      <c r="E11" s="62"/>
      <c r="F11" s="63"/>
      <c r="G11" s="61"/>
      <c r="H11" s="63"/>
      <c r="I11" s="60"/>
      <c r="J11" s="61"/>
      <c r="K11" s="64"/>
      <c r="L11" s="64"/>
      <c r="M11" s="64"/>
      <c r="N11" s="64"/>
      <c r="O11" s="61"/>
      <c r="P11" s="61"/>
      <c r="Q11" s="61"/>
      <c r="R11" s="69"/>
      <c r="S11" s="66"/>
    </row>
    <row r="12" spans="1:19" s="59" customFormat="1" ht="30" customHeight="1">
      <c r="A12" s="60">
        <f t="shared" si="0"/>
        <v>11</v>
      </c>
      <c r="B12" s="81"/>
      <c r="C12" s="68"/>
      <c r="D12" s="61"/>
      <c r="E12" s="62"/>
      <c r="F12" s="61"/>
      <c r="G12" s="61"/>
      <c r="H12" s="63"/>
      <c r="I12" s="60"/>
      <c r="J12" s="61"/>
      <c r="K12" s="64"/>
      <c r="L12" s="64"/>
      <c r="M12" s="64"/>
      <c r="N12" s="64"/>
      <c r="O12" s="61"/>
      <c r="P12" s="61"/>
      <c r="Q12" s="61"/>
      <c r="R12" s="69"/>
      <c r="S12" s="66"/>
    </row>
    <row r="13" spans="1:19" s="59" customFormat="1" ht="30" customHeight="1">
      <c r="A13" s="60">
        <f t="shared" si="0"/>
        <v>12</v>
      </c>
      <c r="B13" s="81"/>
      <c r="C13" s="68"/>
      <c r="D13" s="61"/>
      <c r="E13" s="62"/>
      <c r="F13" s="61"/>
      <c r="G13" s="61"/>
      <c r="H13" s="63"/>
      <c r="I13" s="60"/>
      <c r="J13" s="61"/>
      <c r="K13" s="64"/>
      <c r="L13" s="64"/>
      <c r="M13" s="64"/>
      <c r="N13" s="64"/>
      <c r="O13" s="61"/>
      <c r="P13" s="61"/>
      <c r="Q13" s="61"/>
      <c r="R13" s="69"/>
      <c r="S13" s="66"/>
    </row>
    <row r="14" spans="1:19" s="59" customFormat="1" ht="30" customHeight="1">
      <c r="A14" s="60">
        <f t="shared" si="0"/>
        <v>13</v>
      </c>
      <c r="B14" s="81"/>
      <c r="C14" s="68"/>
      <c r="D14" s="61"/>
      <c r="E14" s="62"/>
      <c r="F14" s="61"/>
      <c r="G14" s="61"/>
      <c r="H14" s="63"/>
      <c r="I14" s="60"/>
      <c r="J14" s="61"/>
      <c r="K14" s="64"/>
      <c r="L14" s="64"/>
      <c r="M14" s="64"/>
      <c r="N14" s="64"/>
      <c r="O14" s="61"/>
      <c r="P14" s="61"/>
      <c r="Q14" s="61"/>
      <c r="R14" s="69"/>
      <c r="S14" s="66"/>
    </row>
    <row r="15" spans="1:19" s="59" customFormat="1" ht="30" customHeight="1">
      <c r="A15" s="60">
        <f t="shared" si="0"/>
        <v>14</v>
      </c>
      <c r="B15" s="81"/>
      <c r="C15" s="68"/>
      <c r="D15" s="61"/>
      <c r="E15" s="62"/>
      <c r="F15" s="61"/>
      <c r="G15" s="61"/>
      <c r="H15" s="63"/>
      <c r="I15" s="60"/>
      <c r="J15" s="61"/>
      <c r="K15" s="64"/>
      <c r="L15" s="64"/>
      <c r="M15" s="64"/>
      <c r="N15" s="64"/>
      <c r="O15" s="61"/>
      <c r="P15" s="61"/>
      <c r="Q15" s="61"/>
      <c r="R15" s="69"/>
      <c r="S15" s="66"/>
    </row>
    <row r="16" spans="1:19" s="59" customFormat="1" ht="30" customHeight="1">
      <c r="A16" s="60">
        <f t="shared" si="0"/>
        <v>15</v>
      </c>
      <c r="B16" s="81"/>
      <c r="C16" s="68"/>
      <c r="D16" s="61"/>
      <c r="E16" s="62"/>
      <c r="F16" s="61"/>
      <c r="G16" s="61"/>
      <c r="H16" s="63"/>
      <c r="I16" s="60"/>
      <c r="J16" s="61"/>
      <c r="K16" s="64"/>
      <c r="L16" s="64"/>
      <c r="M16" s="64"/>
      <c r="N16" s="64"/>
      <c r="O16" s="61"/>
      <c r="P16" s="61"/>
      <c r="Q16" s="61"/>
      <c r="R16" s="69"/>
      <c r="S16" s="66"/>
    </row>
    <row r="17" spans="1:19" s="59" customFormat="1" ht="30" customHeight="1">
      <c r="A17" s="60">
        <f t="shared" si="0"/>
        <v>16</v>
      </c>
      <c r="B17" s="81"/>
      <c r="C17" s="68"/>
      <c r="D17" s="61"/>
      <c r="E17" s="62"/>
      <c r="F17" s="61"/>
      <c r="G17" s="61"/>
      <c r="H17" s="63"/>
      <c r="I17" s="60"/>
      <c r="J17" s="61"/>
      <c r="K17" s="64"/>
      <c r="L17" s="64"/>
      <c r="M17" s="64"/>
      <c r="N17" s="64"/>
      <c r="O17" s="61"/>
      <c r="P17" s="61"/>
      <c r="Q17" s="61"/>
      <c r="R17" s="69"/>
      <c r="S17" s="66"/>
    </row>
    <row r="18" spans="1:19" s="59" customFormat="1" ht="30" customHeight="1">
      <c r="A18" s="60">
        <f t="shared" si="0"/>
        <v>17</v>
      </c>
      <c r="B18" s="81"/>
      <c r="C18" s="68"/>
      <c r="D18" s="61"/>
      <c r="E18" s="62"/>
      <c r="F18" s="61"/>
      <c r="G18" s="61"/>
      <c r="H18" s="63"/>
      <c r="I18" s="60"/>
      <c r="J18" s="61"/>
      <c r="K18" s="64"/>
      <c r="L18" s="64"/>
      <c r="M18" s="64"/>
      <c r="N18" s="64"/>
      <c r="O18" s="61"/>
      <c r="P18" s="61"/>
      <c r="Q18" s="61"/>
      <c r="R18" s="69"/>
      <c r="S18" s="66"/>
    </row>
    <row r="19" spans="1:19" s="59" customFormat="1" ht="30" customHeight="1">
      <c r="A19" s="60">
        <f t="shared" si="0"/>
        <v>18</v>
      </c>
      <c r="B19" s="81"/>
      <c r="C19" s="68"/>
      <c r="D19" s="61"/>
      <c r="E19" s="62"/>
      <c r="F19" s="61"/>
      <c r="G19" s="61"/>
      <c r="H19" s="63"/>
      <c r="I19" s="60"/>
      <c r="J19" s="61"/>
      <c r="K19" s="64"/>
      <c r="L19" s="64"/>
      <c r="M19" s="64"/>
      <c r="N19" s="64"/>
      <c r="O19" s="61"/>
      <c r="P19" s="61"/>
      <c r="Q19" s="61"/>
      <c r="R19" s="69"/>
      <c r="S19" s="66"/>
    </row>
    <row r="20" spans="1:19" s="59" customFormat="1" ht="30" customHeight="1">
      <c r="A20" s="60">
        <f t="shared" si="0"/>
        <v>19</v>
      </c>
      <c r="B20" s="81"/>
      <c r="C20" s="68"/>
      <c r="D20" s="61"/>
      <c r="E20" s="62"/>
      <c r="F20" s="61"/>
      <c r="G20" s="61"/>
      <c r="H20" s="63"/>
      <c r="I20" s="60"/>
      <c r="J20" s="61"/>
      <c r="K20" s="64"/>
      <c r="L20" s="64"/>
      <c r="M20" s="64"/>
      <c r="N20" s="64"/>
      <c r="O20" s="61"/>
      <c r="P20" s="61"/>
      <c r="Q20" s="61"/>
      <c r="R20" s="69"/>
      <c r="S20" s="66"/>
    </row>
    <row r="21" spans="1:19" s="59" customFormat="1" ht="30" customHeight="1">
      <c r="A21" s="60">
        <f t="shared" si="0"/>
        <v>20</v>
      </c>
      <c r="B21" s="81"/>
      <c r="C21" s="68"/>
      <c r="D21" s="61"/>
      <c r="E21" s="62"/>
      <c r="F21" s="61"/>
      <c r="G21" s="61"/>
      <c r="H21" s="63"/>
      <c r="I21" s="60"/>
      <c r="J21" s="61"/>
      <c r="K21" s="64"/>
      <c r="L21" s="64"/>
      <c r="M21" s="64"/>
      <c r="N21" s="64"/>
      <c r="O21" s="61"/>
      <c r="P21" s="61"/>
      <c r="Q21" s="61"/>
      <c r="R21" s="69"/>
      <c r="S21" s="66"/>
    </row>
    <row r="22" spans="1:19" s="59" customFormat="1" ht="30" customHeight="1">
      <c r="A22" s="60">
        <f t="shared" si="0"/>
        <v>21</v>
      </c>
      <c r="B22" s="81"/>
      <c r="C22" s="68"/>
      <c r="D22" s="61"/>
      <c r="E22" s="62"/>
      <c r="F22" s="61"/>
      <c r="G22" s="61"/>
      <c r="H22" s="63"/>
      <c r="I22" s="60"/>
      <c r="J22" s="61"/>
      <c r="K22" s="64"/>
      <c r="L22" s="64"/>
      <c r="M22" s="64"/>
      <c r="N22" s="64"/>
      <c r="O22" s="61"/>
      <c r="P22" s="61"/>
      <c r="Q22" s="61"/>
      <c r="R22" s="69"/>
      <c r="S22" s="66"/>
    </row>
    <row r="23" spans="1:19" s="59" customFormat="1" ht="30" customHeight="1">
      <c r="A23" s="60">
        <f t="shared" si="0"/>
        <v>22</v>
      </c>
      <c r="B23" s="81"/>
      <c r="C23" s="68"/>
      <c r="D23" s="61"/>
      <c r="E23" s="62"/>
      <c r="F23" s="61"/>
      <c r="G23" s="61"/>
      <c r="H23" s="63"/>
      <c r="I23" s="60"/>
      <c r="J23" s="61"/>
      <c r="K23" s="64"/>
      <c r="L23" s="64"/>
      <c r="M23" s="64"/>
      <c r="N23" s="64"/>
      <c r="O23" s="61"/>
      <c r="P23" s="61"/>
      <c r="Q23" s="61"/>
      <c r="R23" s="69"/>
      <c r="S23" s="66"/>
    </row>
    <row r="24" spans="1:19" s="59" customFormat="1" ht="30" customHeight="1">
      <c r="A24" s="60">
        <f t="shared" si="0"/>
        <v>23</v>
      </c>
      <c r="B24" s="81"/>
      <c r="C24" s="68"/>
      <c r="D24" s="61"/>
      <c r="E24" s="62"/>
      <c r="F24" s="61"/>
      <c r="G24" s="61"/>
      <c r="H24" s="63"/>
      <c r="I24" s="60"/>
      <c r="J24" s="61"/>
      <c r="K24" s="64"/>
      <c r="L24" s="64"/>
      <c r="M24" s="64"/>
      <c r="N24" s="64"/>
      <c r="O24" s="61"/>
      <c r="P24" s="61"/>
      <c r="Q24" s="61"/>
      <c r="R24" s="69"/>
      <c r="S24" s="66"/>
    </row>
    <row r="25" spans="1:19" s="59" customFormat="1" ht="30" customHeight="1">
      <c r="A25" s="60">
        <f t="shared" si="0"/>
        <v>24</v>
      </c>
      <c r="B25" s="81"/>
      <c r="C25" s="68"/>
      <c r="D25" s="61"/>
      <c r="E25" s="62"/>
      <c r="F25" s="61"/>
      <c r="G25" s="61"/>
      <c r="H25" s="63"/>
      <c r="I25" s="61"/>
      <c r="J25" s="61"/>
      <c r="K25" s="64"/>
      <c r="L25" s="64"/>
      <c r="M25" s="64"/>
      <c r="N25" s="64"/>
      <c r="O25" s="61"/>
      <c r="P25" s="61"/>
      <c r="Q25" s="61"/>
      <c r="R25" s="69"/>
      <c r="S25" s="66"/>
    </row>
    <row r="26" spans="1:19" s="59" customFormat="1" ht="30" customHeight="1">
      <c r="A26" s="60">
        <f t="shared" si="0"/>
        <v>25</v>
      </c>
      <c r="B26" s="81"/>
      <c r="C26" s="68"/>
      <c r="D26" s="61"/>
      <c r="E26" s="62"/>
      <c r="F26" s="61"/>
      <c r="G26" s="61"/>
      <c r="H26" s="63"/>
      <c r="I26" s="61"/>
      <c r="J26" s="61"/>
      <c r="K26" s="64"/>
      <c r="L26" s="64"/>
      <c r="M26" s="64"/>
      <c r="N26" s="64"/>
      <c r="O26" s="61"/>
      <c r="P26" s="61"/>
      <c r="Q26" s="61"/>
      <c r="R26" s="69"/>
      <c r="S26" s="66"/>
    </row>
    <row r="27" spans="1:19" s="59" customFormat="1" ht="30" customHeight="1">
      <c r="A27" s="60">
        <f t="shared" si="0"/>
        <v>26</v>
      </c>
      <c r="B27" s="81"/>
      <c r="C27" s="68"/>
      <c r="D27" s="61"/>
      <c r="E27" s="62"/>
      <c r="F27" s="61"/>
      <c r="G27" s="61"/>
      <c r="H27" s="63"/>
      <c r="I27" s="61"/>
      <c r="J27" s="61"/>
      <c r="K27" s="64"/>
      <c r="L27" s="64"/>
      <c r="M27" s="64"/>
      <c r="N27" s="64"/>
      <c r="O27" s="61"/>
      <c r="P27" s="61"/>
      <c r="Q27" s="61"/>
      <c r="R27" s="69"/>
      <c r="S27" s="66"/>
    </row>
    <row r="28" spans="1:19" s="59" customFormat="1" ht="30" customHeight="1">
      <c r="A28" s="60">
        <f t="shared" si="0"/>
        <v>27</v>
      </c>
      <c r="B28" s="81"/>
      <c r="C28" s="68"/>
      <c r="D28" s="61"/>
      <c r="E28" s="62"/>
      <c r="F28" s="61"/>
      <c r="G28" s="61"/>
      <c r="H28" s="63"/>
      <c r="I28" s="61"/>
      <c r="J28" s="61"/>
      <c r="K28" s="64"/>
      <c r="L28" s="64"/>
      <c r="M28" s="64"/>
      <c r="N28" s="64"/>
      <c r="O28" s="61"/>
      <c r="P28" s="61"/>
      <c r="Q28" s="61"/>
      <c r="R28" s="69"/>
      <c r="S28" s="66"/>
    </row>
    <row r="29" spans="1:19" s="59" customFormat="1" ht="30" customHeight="1">
      <c r="A29" s="60">
        <f t="shared" si="0"/>
        <v>28</v>
      </c>
      <c r="B29" s="81"/>
      <c r="C29" s="68"/>
      <c r="D29" s="61"/>
      <c r="E29" s="62"/>
      <c r="F29" s="61"/>
      <c r="G29" s="61"/>
      <c r="H29" s="63"/>
      <c r="I29" s="61"/>
      <c r="J29" s="61"/>
      <c r="K29" s="64"/>
      <c r="L29" s="64"/>
      <c r="M29" s="64"/>
      <c r="N29" s="64"/>
      <c r="O29" s="61"/>
      <c r="P29" s="61"/>
      <c r="Q29" s="61"/>
      <c r="R29" s="69"/>
      <c r="S29" s="66"/>
    </row>
    <row r="30" spans="1:19" s="59" customFormat="1" ht="30" customHeight="1">
      <c r="A30" s="60">
        <f t="shared" si="0"/>
        <v>29</v>
      </c>
      <c r="B30" s="81"/>
      <c r="C30" s="68"/>
      <c r="D30" s="61"/>
      <c r="E30" s="62"/>
      <c r="F30" s="61"/>
      <c r="G30" s="61"/>
      <c r="H30" s="63"/>
      <c r="I30" s="61"/>
      <c r="J30" s="61"/>
      <c r="K30" s="64"/>
      <c r="L30" s="64"/>
      <c r="M30" s="64"/>
      <c r="N30" s="64"/>
      <c r="O30" s="61"/>
      <c r="P30" s="61"/>
      <c r="Q30" s="61"/>
      <c r="R30" s="69"/>
      <c r="S30" s="66"/>
    </row>
    <row r="31" spans="1:19" s="59" customFormat="1" ht="30" customHeight="1">
      <c r="A31" s="60">
        <f t="shared" si="0"/>
        <v>30</v>
      </c>
      <c r="B31" s="81"/>
      <c r="C31" s="68"/>
      <c r="D31" s="61"/>
      <c r="E31" s="62"/>
      <c r="F31" s="61"/>
      <c r="G31" s="61"/>
      <c r="H31" s="63"/>
      <c r="I31" s="61"/>
      <c r="J31" s="61"/>
      <c r="K31" s="64"/>
      <c r="L31" s="64"/>
      <c r="M31" s="64"/>
      <c r="N31" s="64"/>
      <c r="O31" s="61"/>
      <c r="P31" s="61"/>
      <c r="Q31" s="61"/>
      <c r="R31" s="69"/>
      <c r="S31" s="66"/>
    </row>
    <row r="32" spans="1:19" s="59" customFormat="1" ht="30" customHeight="1">
      <c r="A32" s="60">
        <f t="shared" si="0"/>
        <v>31</v>
      </c>
      <c r="B32" s="81"/>
      <c r="C32" s="68"/>
      <c r="D32" s="61"/>
      <c r="E32" s="62"/>
      <c r="F32" s="61"/>
      <c r="G32" s="61"/>
      <c r="H32" s="63"/>
      <c r="I32" s="61"/>
      <c r="J32" s="61"/>
      <c r="K32" s="64"/>
      <c r="L32" s="64"/>
      <c r="M32" s="64"/>
      <c r="N32" s="64"/>
      <c r="O32" s="61"/>
      <c r="P32" s="61"/>
      <c r="Q32" s="61"/>
      <c r="R32" s="69"/>
      <c r="S32" s="66"/>
    </row>
    <row r="33" spans="1:19" s="59" customFormat="1" ht="30" customHeight="1">
      <c r="A33" s="60">
        <f t="shared" si="0"/>
        <v>32</v>
      </c>
      <c r="B33" s="81"/>
      <c r="C33" s="68"/>
      <c r="D33" s="61"/>
      <c r="E33" s="62"/>
      <c r="F33" s="61"/>
      <c r="G33" s="61"/>
      <c r="H33" s="63"/>
      <c r="I33" s="61"/>
      <c r="J33" s="61"/>
      <c r="K33" s="64"/>
      <c r="L33" s="64"/>
      <c r="M33" s="64"/>
      <c r="N33" s="64"/>
      <c r="O33" s="61"/>
      <c r="P33" s="61"/>
      <c r="Q33" s="61"/>
      <c r="R33" s="69"/>
      <c r="S33" s="66"/>
    </row>
    <row r="34" spans="1:19" s="59" customFormat="1" ht="30" customHeight="1">
      <c r="A34" s="60">
        <f t="shared" si="0"/>
        <v>33</v>
      </c>
      <c r="B34" s="81"/>
      <c r="C34" s="68"/>
      <c r="D34" s="61"/>
      <c r="E34" s="62"/>
      <c r="F34" s="61"/>
      <c r="G34" s="61"/>
      <c r="H34" s="63"/>
      <c r="I34" s="61"/>
      <c r="J34" s="61"/>
      <c r="K34" s="64"/>
      <c r="L34" s="64"/>
      <c r="M34" s="64"/>
      <c r="N34" s="64"/>
      <c r="O34" s="61"/>
      <c r="P34" s="61"/>
      <c r="Q34" s="61"/>
      <c r="R34" s="69"/>
      <c r="S34" s="66"/>
    </row>
    <row r="35" spans="1:19" s="59" customFormat="1" ht="30" customHeight="1">
      <c r="A35" s="60">
        <f t="shared" si="0"/>
        <v>34</v>
      </c>
      <c r="B35" s="81"/>
      <c r="C35" s="68"/>
      <c r="D35" s="61"/>
      <c r="E35" s="62"/>
      <c r="F35" s="61"/>
      <c r="G35" s="61"/>
      <c r="H35" s="63"/>
      <c r="I35" s="61"/>
      <c r="J35" s="61"/>
      <c r="K35" s="64"/>
      <c r="L35" s="64"/>
      <c r="M35" s="64"/>
      <c r="N35" s="64"/>
      <c r="O35" s="61"/>
      <c r="P35" s="61"/>
      <c r="Q35" s="61"/>
      <c r="R35" s="69"/>
      <c r="S35" s="66"/>
    </row>
    <row r="36" spans="1:19" s="59" customFormat="1" ht="30" customHeight="1">
      <c r="A36" s="60">
        <f t="shared" si="0"/>
        <v>35</v>
      </c>
      <c r="B36" s="81"/>
      <c r="C36" s="68"/>
      <c r="D36" s="61"/>
      <c r="E36" s="62"/>
      <c r="F36" s="61"/>
      <c r="G36" s="61"/>
      <c r="H36" s="63"/>
      <c r="I36" s="61"/>
      <c r="J36" s="61"/>
      <c r="K36" s="64"/>
      <c r="L36" s="64"/>
      <c r="M36" s="64"/>
      <c r="N36" s="64"/>
      <c r="O36" s="61"/>
      <c r="P36" s="61"/>
      <c r="Q36" s="61"/>
      <c r="R36" s="69"/>
      <c r="S36" s="66"/>
    </row>
    <row r="37" spans="1:19" s="59" customFormat="1" ht="30" customHeight="1">
      <c r="A37" s="60">
        <f t="shared" si="0"/>
        <v>36</v>
      </c>
      <c r="B37" s="81"/>
      <c r="C37" s="68"/>
      <c r="D37" s="61"/>
      <c r="E37" s="62"/>
      <c r="F37" s="61"/>
      <c r="G37" s="61"/>
      <c r="H37" s="63"/>
      <c r="I37" s="61"/>
      <c r="J37" s="61"/>
      <c r="K37" s="64"/>
      <c r="L37" s="64"/>
      <c r="M37" s="64"/>
      <c r="N37" s="64"/>
      <c r="O37" s="61"/>
      <c r="P37" s="61"/>
      <c r="Q37" s="61"/>
      <c r="R37" s="69"/>
      <c r="S37" s="66"/>
    </row>
    <row r="38" spans="1:19" s="59" customFormat="1" ht="30" customHeight="1">
      <c r="A38" s="60">
        <f t="shared" si="0"/>
        <v>37</v>
      </c>
      <c r="B38" s="81"/>
      <c r="C38" s="68"/>
      <c r="D38" s="61"/>
      <c r="E38" s="62"/>
      <c r="F38" s="61"/>
      <c r="G38" s="61"/>
      <c r="H38" s="63"/>
      <c r="I38" s="61"/>
      <c r="J38" s="61"/>
      <c r="K38" s="64"/>
      <c r="L38" s="64"/>
      <c r="M38" s="64"/>
      <c r="N38" s="64"/>
      <c r="O38" s="61"/>
      <c r="P38" s="61"/>
      <c r="Q38" s="61"/>
      <c r="R38" s="69"/>
      <c r="S38" s="66"/>
    </row>
    <row r="39" spans="1:19" s="59" customFormat="1" ht="30" customHeight="1">
      <c r="A39" s="60">
        <f t="shared" si="0"/>
        <v>38</v>
      </c>
      <c r="B39" s="81"/>
      <c r="C39" s="68"/>
      <c r="D39" s="61"/>
      <c r="E39" s="62"/>
      <c r="F39" s="61"/>
      <c r="G39" s="61"/>
      <c r="H39" s="63"/>
      <c r="I39" s="61"/>
      <c r="J39" s="61"/>
      <c r="K39" s="64"/>
      <c r="L39" s="64"/>
      <c r="M39" s="64"/>
      <c r="N39" s="64"/>
      <c r="O39" s="61"/>
      <c r="P39" s="61"/>
      <c r="Q39" s="61"/>
      <c r="R39" s="69"/>
      <c r="S39" s="66"/>
    </row>
    <row r="40" spans="1:19" s="59" customFormat="1" ht="30" customHeight="1">
      <c r="A40" s="60">
        <f t="shared" si="0"/>
        <v>39</v>
      </c>
      <c r="B40" s="81"/>
      <c r="C40" s="68"/>
      <c r="D40" s="61"/>
      <c r="E40" s="62"/>
      <c r="F40" s="61"/>
      <c r="G40" s="61"/>
      <c r="H40" s="63"/>
      <c r="I40" s="61"/>
      <c r="J40" s="61"/>
      <c r="K40" s="64"/>
      <c r="L40" s="64"/>
      <c r="M40" s="64"/>
      <c r="N40" s="64"/>
      <c r="O40" s="61"/>
      <c r="P40" s="61"/>
      <c r="Q40" s="61"/>
      <c r="R40" s="69"/>
      <c r="S40" s="66"/>
    </row>
    <row r="41" spans="1:19" s="59" customFormat="1" ht="30" customHeight="1">
      <c r="A41" s="60">
        <f t="shared" si="0"/>
        <v>40</v>
      </c>
      <c r="B41" s="81"/>
      <c r="C41" s="68"/>
      <c r="D41" s="61"/>
      <c r="E41" s="62"/>
      <c r="F41" s="61"/>
      <c r="G41" s="61"/>
      <c r="H41" s="63"/>
      <c r="I41" s="61"/>
      <c r="J41" s="61"/>
      <c r="K41" s="64"/>
      <c r="L41" s="64"/>
      <c r="M41" s="64"/>
      <c r="N41" s="64"/>
      <c r="O41" s="61"/>
      <c r="P41" s="61"/>
      <c r="Q41" s="61"/>
      <c r="R41" s="69"/>
      <c r="S41" s="66"/>
    </row>
    <row r="42" spans="1:19" s="59" customFormat="1" ht="30" customHeight="1">
      <c r="A42" s="60">
        <f>ROW()-1</f>
        <v>41</v>
      </c>
      <c r="B42" s="81"/>
      <c r="C42" s="68"/>
      <c r="D42" s="61"/>
      <c r="E42" s="62"/>
      <c r="F42" s="61"/>
      <c r="G42" s="61"/>
      <c r="H42" s="63"/>
      <c r="I42" s="60"/>
      <c r="J42" s="61"/>
      <c r="K42" s="64"/>
      <c r="L42" s="64"/>
      <c r="M42" s="64"/>
      <c r="N42" s="64"/>
      <c r="O42" s="61"/>
      <c r="P42" s="61"/>
      <c r="Q42" s="61"/>
      <c r="R42" s="69"/>
      <c r="S42" s="66"/>
    </row>
    <row r="43" spans="1:19" s="59" customFormat="1" ht="30" customHeight="1">
      <c r="A43" s="60">
        <f>ROW()-1</f>
        <v>42</v>
      </c>
      <c r="B43" s="81"/>
      <c r="C43" s="68"/>
      <c r="D43" s="61"/>
      <c r="E43" s="62"/>
      <c r="F43" s="67"/>
      <c r="G43" s="61"/>
      <c r="H43" s="63"/>
      <c r="I43" s="60"/>
      <c r="J43" s="61"/>
      <c r="K43" s="64"/>
      <c r="L43" s="64"/>
      <c r="M43" s="64"/>
      <c r="N43" s="64"/>
      <c r="O43" s="61"/>
      <c r="P43" s="61"/>
      <c r="Q43" s="61"/>
      <c r="R43" s="69"/>
      <c r="S43" s="66"/>
    </row>
    <row r="44" spans="1:19" s="59" customFormat="1" ht="30" customHeight="1">
      <c r="A44" s="60">
        <f>ROW()-1</f>
        <v>43</v>
      </c>
      <c r="B44" s="81"/>
      <c r="C44" s="68"/>
      <c r="D44" s="61"/>
      <c r="E44" s="62"/>
      <c r="F44" s="67"/>
      <c r="G44" s="61"/>
      <c r="H44" s="63"/>
      <c r="I44" s="60"/>
      <c r="J44" s="61"/>
      <c r="K44" s="64"/>
      <c r="L44" s="64"/>
      <c r="M44" s="64"/>
      <c r="N44" s="64"/>
      <c r="O44" s="61"/>
      <c r="P44" s="61"/>
      <c r="Q44" s="61"/>
      <c r="R44" s="69"/>
      <c r="S44" s="66"/>
    </row>
    <row r="45" spans="1:19" s="59" customFormat="1" ht="30" customHeight="1">
      <c r="A45" s="60">
        <f t="shared" ref="A45:A76" si="1">ROW()-1</f>
        <v>44</v>
      </c>
      <c r="B45" s="81"/>
      <c r="C45" s="68"/>
      <c r="D45" s="61"/>
      <c r="E45" s="62"/>
      <c r="F45" s="61"/>
      <c r="G45" s="61"/>
      <c r="H45" s="63"/>
      <c r="I45" s="60"/>
      <c r="J45" s="61"/>
      <c r="K45" s="64"/>
      <c r="L45" s="64"/>
      <c r="M45" s="64"/>
      <c r="N45" s="64"/>
      <c r="O45" s="61"/>
      <c r="P45" s="61"/>
      <c r="Q45" s="61"/>
      <c r="R45" s="69"/>
      <c r="S45" s="66"/>
    </row>
    <row r="46" spans="1:19" s="59" customFormat="1" ht="30" customHeight="1">
      <c r="A46" s="60">
        <f t="shared" si="1"/>
        <v>45</v>
      </c>
      <c r="B46" s="81"/>
      <c r="C46" s="68"/>
      <c r="D46" s="61"/>
      <c r="E46" s="62"/>
      <c r="F46" s="61"/>
      <c r="G46" s="61"/>
      <c r="H46" s="63"/>
      <c r="I46" s="60"/>
      <c r="J46" s="61"/>
      <c r="K46" s="64"/>
      <c r="L46" s="64"/>
      <c r="M46" s="64"/>
      <c r="N46" s="64"/>
      <c r="O46" s="61"/>
      <c r="P46" s="61"/>
      <c r="Q46" s="61"/>
      <c r="R46" s="69"/>
      <c r="S46" s="66"/>
    </row>
    <row r="47" spans="1:19" s="59" customFormat="1" ht="30" customHeight="1">
      <c r="A47" s="60">
        <f t="shared" si="1"/>
        <v>46</v>
      </c>
      <c r="B47" s="81"/>
      <c r="C47" s="68"/>
      <c r="D47" s="61"/>
      <c r="E47" s="62"/>
      <c r="F47" s="61"/>
      <c r="G47" s="61"/>
      <c r="H47" s="63"/>
      <c r="I47" s="60"/>
      <c r="J47" s="61"/>
      <c r="K47" s="64"/>
      <c r="L47" s="64"/>
      <c r="M47" s="64"/>
      <c r="N47" s="64"/>
      <c r="O47" s="61"/>
      <c r="P47" s="61"/>
      <c r="Q47" s="61"/>
      <c r="R47" s="69"/>
      <c r="S47" s="66"/>
    </row>
    <row r="48" spans="1:19" s="59" customFormat="1" ht="30" customHeight="1">
      <c r="A48" s="60">
        <f t="shared" si="1"/>
        <v>47</v>
      </c>
      <c r="B48" s="81"/>
      <c r="C48" s="68"/>
      <c r="D48" s="61"/>
      <c r="E48" s="62"/>
      <c r="F48" s="63"/>
      <c r="G48" s="61"/>
      <c r="H48" s="63"/>
      <c r="I48" s="60"/>
      <c r="J48" s="61"/>
      <c r="K48" s="64"/>
      <c r="L48" s="64"/>
      <c r="M48" s="64"/>
      <c r="N48" s="64"/>
      <c r="O48" s="61"/>
      <c r="P48" s="61"/>
      <c r="Q48" s="61"/>
      <c r="R48" s="69"/>
      <c r="S48" s="66"/>
    </row>
    <row r="49" spans="1:19" s="59" customFormat="1" ht="30" customHeight="1">
      <c r="A49" s="60">
        <f t="shared" si="1"/>
        <v>48</v>
      </c>
      <c r="B49" s="81"/>
      <c r="C49" s="68"/>
      <c r="D49" s="61"/>
      <c r="E49" s="62"/>
      <c r="F49" s="63"/>
      <c r="G49" s="61"/>
      <c r="H49" s="63"/>
      <c r="I49" s="60"/>
      <c r="J49" s="61"/>
      <c r="K49" s="64"/>
      <c r="L49" s="64"/>
      <c r="M49" s="64"/>
      <c r="N49" s="64"/>
      <c r="O49" s="61"/>
      <c r="P49" s="61"/>
      <c r="Q49" s="61"/>
      <c r="R49" s="69"/>
      <c r="S49" s="66"/>
    </row>
    <row r="50" spans="1:19" s="59" customFormat="1" ht="30" customHeight="1">
      <c r="A50" s="60">
        <f t="shared" si="1"/>
        <v>49</v>
      </c>
      <c r="B50" s="81"/>
      <c r="C50" s="68"/>
      <c r="D50" s="61"/>
      <c r="E50" s="62"/>
      <c r="F50" s="63"/>
      <c r="G50" s="61"/>
      <c r="H50" s="63"/>
      <c r="I50" s="60"/>
      <c r="J50" s="61"/>
      <c r="K50" s="64"/>
      <c r="L50" s="64"/>
      <c r="M50" s="64"/>
      <c r="N50" s="64"/>
      <c r="O50" s="61"/>
      <c r="P50" s="61"/>
      <c r="Q50" s="61"/>
      <c r="R50" s="69"/>
      <c r="S50" s="66"/>
    </row>
    <row r="51" spans="1:19" s="59" customFormat="1" ht="30" customHeight="1">
      <c r="A51" s="60">
        <f t="shared" si="1"/>
        <v>50</v>
      </c>
      <c r="B51" s="81"/>
      <c r="C51" s="68"/>
      <c r="D51" s="61"/>
      <c r="E51" s="62"/>
      <c r="F51" s="63"/>
      <c r="G51" s="61"/>
      <c r="H51" s="63"/>
      <c r="I51" s="60"/>
      <c r="J51" s="61"/>
      <c r="K51" s="64"/>
      <c r="L51" s="64"/>
      <c r="M51" s="64"/>
      <c r="N51" s="64"/>
      <c r="O51" s="61"/>
      <c r="P51" s="61"/>
      <c r="Q51" s="61"/>
      <c r="R51" s="69"/>
      <c r="S51" s="66"/>
    </row>
    <row r="52" spans="1:19" s="59" customFormat="1" ht="30" customHeight="1">
      <c r="A52" s="60">
        <f t="shared" si="1"/>
        <v>51</v>
      </c>
      <c r="B52" s="81"/>
      <c r="C52" s="68"/>
      <c r="D52" s="61"/>
      <c r="E52" s="62"/>
      <c r="F52" s="61"/>
      <c r="G52" s="61"/>
      <c r="H52" s="63"/>
      <c r="I52" s="60"/>
      <c r="J52" s="61"/>
      <c r="K52" s="64"/>
      <c r="L52" s="64"/>
      <c r="M52" s="64"/>
      <c r="N52" s="64"/>
      <c r="O52" s="61"/>
      <c r="P52" s="61"/>
      <c r="Q52" s="61"/>
      <c r="R52" s="69"/>
      <c r="S52" s="66"/>
    </row>
    <row r="53" spans="1:19" s="59" customFormat="1" ht="30" customHeight="1">
      <c r="A53" s="60">
        <f t="shared" si="1"/>
        <v>52</v>
      </c>
      <c r="B53" s="81"/>
      <c r="C53" s="68"/>
      <c r="D53" s="61"/>
      <c r="E53" s="62"/>
      <c r="F53" s="61"/>
      <c r="G53" s="61"/>
      <c r="H53" s="63"/>
      <c r="I53" s="60"/>
      <c r="J53" s="61"/>
      <c r="K53" s="64"/>
      <c r="L53" s="64"/>
      <c r="M53" s="64"/>
      <c r="N53" s="64"/>
      <c r="O53" s="61"/>
      <c r="P53" s="61"/>
      <c r="Q53" s="61"/>
      <c r="R53" s="69"/>
      <c r="S53" s="66"/>
    </row>
    <row r="54" spans="1:19" s="59" customFormat="1" ht="30" customHeight="1">
      <c r="A54" s="60">
        <f t="shared" si="1"/>
        <v>53</v>
      </c>
      <c r="B54" s="81"/>
      <c r="C54" s="68"/>
      <c r="D54" s="61"/>
      <c r="E54" s="62"/>
      <c r="F54" s="61"/>
      <c r="G54" s="61"/>
      <c r="H54" s="63"/>
      <c r="I54" s="60"/>
      <c r="J54" s="61"/>
      <c r="K54" s="64"/>
      <c r="L54" s="64"/>
      <c r="M54" s="64"/>
      <c r="N54" s="64"/>
      <c r="O54" s="61"/>
      <c r="P54" s="61"/>
      <c r="Q54" s="61"/>
      <c r="R54" s="69"/>
      <c r="S54" s="66"/>
    </row>
    <row r="55" spans="1:19" s="59" customFormat="1" ht="30" customHeight="1">
      <c r="A55" s="60">
        <f t="shared" si="1"/>
        <v>54</v>
      </c>
      <c r="B55" s="81"/>
      <c r="C55" s="68"/>
      <c r="D55" s="61"/>
      <c r="E55" s="62"/>
      <c r="F55" s="61"/>
      <c r="G55" s="61"/>
      <c r="H55" s="63"/>
      <c r="I55" s="60"/>
      <c r="J55" s="61"/>
      <c r="K55" s="64"/>
      <c r="L55" s="64"/>
      <c r="M55" s="64"/>
      <c r="N55" s="64"/>
      <c r="O55" s="61"/>
      <c r="P55" s="61"/>
      <c r="Q55" s="61"/>
      <c r="R55" s="69"/>
      <c r="S55" s="66"/>
    </row>
    <row r="56" spans="1:19" s="59" customFormat="1" ht="30" customHeight="1">
      <c r="A56" s="60">
        <f t="shared" si="1"/>
        <v>55</v>
      </c>
      <c r="B56" s="81"/>
      <c r="C56" s="68"/>
      <c r="D56" s="61"/>
      <c r="E56" s="62"/>
      <c r="F56" s="61"/>
      <c r="G56" s="61"/>
      <c r="H56" s="63"/>
      <c r="I56" s="60"/>
      <c r="J56" s="61"/>
      <c r="K56" s="64"/>
      <c r="L56" s="64"/>
      <c r="M56" s="64"/>
      <c r="N56" s="64"/>
      <c r="O56" s="61"/>
      <c r="P56" s="61"/>
      <c r="Q56" s="61"/>
      <c r="R56" s="69"/>
      <c r="S56" s="66"/>
    </row>
    <row r="57" spans="1:19" s="59" customFormat="1" ht="30" customHeight="1">
      <c r="A57" s="60">
        <f t="shared" si="1"/>
        <v>56</v>
      </c>
      <c r="B57" s="81"/>
      <c r="C57" s="68"/>
      <c r="D57" s="61"/>
      <c r="E57" s="62"/>
      <c r="F57" s="61"/>
      <c r="G57" s="61"/>
      <c r="H57" s="63"/>
      <c r="I57" s="60"/>
      <c r="J57" s="61"/>
      <c r="K57" s="64"/>
      <c r="L57" s="64"/>
      <c r="M57" s="64"/>
      <c r="N57" s="64"/>
      <c r="O57" s="61"/>
      <c r="P57" s="61"/>
      <c r="Q57" s="61"/>
      <c r="R57" s="69"/>
      <c r="S57" s="66"/>
    </row>
    <row r="58" spans="1:19" s="59" customFormat="1" ht="30" customHeight="1">
      <c r="A58" s="60">
        <f t="shared" si="1"/>
        <v>57</v>
      </c>
      <c r="B58" s="81"/>
      <c r="C58" s="68"/>
      <c r="D58" s="61"/>
      <c r="E58" s="62"/>
      <c r="F58" s="61"/>
      <c r="G58" s="61"/>
      <c r="H58" s="63"/>
      <c r="I58" s="60"/>
      <c r="J58" s="61"/>
      <c r="K58" s="64"/>
      <c r="L58" s="64"/>
      <c r="M58" s="64"/>
      <c r="N58" s="64"/>
      <c r="O58" s="61"/>
      <c r="P58" s="61"/>
      <c r="Q58" s="61"/>
      <c r="R58" s="69"/>
      <c r="S58" s="66"/>
    </row>
    <row r="59" spans="1:19" s="59" customFormat="1" ht="30" customHeight="1">
      <c r="A59" s="60">
        <f t="shared" si="1"/>
        <v>58</v>
      </c>
      <c r="B59" s="81"/>
      <c r="C59" s="68"/>
      <c r="D59" s="61"/>
      <c r="E59" s="62"/>
      <c r="F59" s="61"/>
      <c r="G59" s="61"/>
      <c r="H59" s="63"/>
      <c r="I59" s="60"/>
      <c r="J59" s="61"/>
      <c r="K59" s="64"/>
      <c r="L59" s="64"/>
      <c r="M59" s="64"/>
      <c r="N59" s="64"/>
      <c r="O59" s="61"/>
      <c r="P59" s="61"/>
      <c r="Q59" s="61"/>
      <c r="R59" s="69"/>
      <c r="S59" s="66"/>
    </row>
    <row r="60" spans="1:19" s="59" customFormat="1" ht="30" customHeight="1">
      <c r="A60" s="60">
        <f t="shared" si="1"/>
        <v>59</v>
      </c>
      <c r="B60" s="81"/>
      <c r="C60" s="68"/>
      <c r="D60" s="61"/>
      <c r="E60" s="62"/>
      <c r="F60" s="61"/>
      <c r="G60" s="61"/>
      <c r="H60" s="63"/>
      <c r="I60" s="60"/>
      <c r="J60" s="61"/>
      <c r="K60" s="64"/>
      <c r="L60" s="64"/>
      <c r="M60" s="64"/>
      <c r="N60" s="64"/>
      <c r="O60" s="61"/>
      <c r="P60" s="61"/>
      <c r="Q60" s="61"/>
      <c r="R60" s="69"/>
      <c r="S60" s="66"/>
    </row>
    <row r="61" spans="1:19" s="59" customFormat="1" ht="30" customHeight="1">
      <c r="A61" s="60">
        <f t="shared" si="1"/>
        <v>60</v>
      </c>
      <c r="B61" s="81"/>
      <c r="C61" s="68"/>
      <c r="D61" s="61"/>
      <c r="E61" s="62"/>
      <c r="F61" s="61"/>
      <c r="G61" s="61"/>
      <c r="H61" s="63"/>
      <c r="I61" s="60"/>
      <c r="J61" s="61"/>
      <c r="K61" s="64"/>
      <c r="L61" s="64"/>
      <c r="M61" s="64"/>
      <c r="N61" s="64"/>
      <c r="O61" s="61"/>
      <c r="P61" s="61"/>
      <c r="Q61" s="61"/>
      <c r="R61" s="69"/>
      <c r="S61" s="66"/>
    </row>
    <row r="62" spans="1:19" s="59" customFormat="1" ht="30" customHeight="1">
      <c r="A62" s="60">
        <f t="shared" si="1"/>
        <v>61</v>
      </c>
      <c r="B62" s="81"/>
      <c r="C62" s="68"/>
      <c r="D62" s="61"/>
      <c r="E62" s="62"/>
      <c r="F62" s="61"/>
      <c r="G62" s="61"/>
      <c r="H62" s="63"/>
      <c r="I62" s="60"/>
      <c r="J62" s="61"/>
      <c r="K62" s="64"/>
      <c r="L62" s="64"/>
      <c r="M62" s="64"/>
      <c r="N62" s="64"/>
      <c r="O62" s="61"/>
      <c r="P62" s="61"/>
      <c r="Q62" s="61"/>
      <c r="R62" s="69"/>
      <c r="S62" s="66"/>
    </row>
    <row r="63" spans="1:19" s="59" customFormat="1" ht="30" customHeight="1">
      <c r="A63" s="60">
        <f t="shared" si="1"/>
        <v>62</v>
      </c>
      <c r="B63" s="81"/>
      <c r="C63" s="68"/>
      <c r="D63" s="61"/>
      <c r="E63" s="62"/>
      <c r="F63" s="61"/>
      <c r="G63" s="61"/>
      <c r="H63" s="63"/>
      <c r="I63" s="60"/>
      <c r="J63" s="61"/>
      <c r="K63" s="64"/>
      <c r="L63" s="64"/>
      <c r="M63" s="64"/>
      <c r="N63" s="64"/>
      <c r="O63" s="61"/>
      <c r="P63" s="61"/>
      <c r="Q63" s="61"/>
      <c r="R63" s="69"/>
      <c r="S63" s="66"/>
    </row>
    <row r="64" spans="1:19" s="59" customFormat="1" ht="30" customHeight="1">
      <c r="A64" s="60">
        <f t="shared" si="1"/>
        <v>63</v>
      </c>
      <c r="B64" s="81"/>
      <c r="C64" s="68"/>
      <c r="D64" s="61"/>
      <c r="E64" s="62"/>
      <c r="F64" s="61"/>
      <c r="G64" s="61"/>
      <c r="H64" s="63"/>
      <c r="I64" s="60"/>
      <c r="J64" s="61"/>
      <c r="K64" s="64"/>
      <c r="L64" s="64"/>
      <c r="M64" s="64"/>
      <c r="N64" s="64"/>
      <c r="O64" s="61"/>
      <c r="P64" s="61"/>
      <c r="Q64" s="61"/>
      <c r="R64" s="69"/>
      <c r="S64" s="66"/>
    </row>
    <row r="65" spans="1:19" s="59" customFormat="1" ht="30" customHeight="1">
      <c r="A65" s="60">
        <f t="shared" si="1"/>
        <v>64</v>
      </c>
      <c r="B65" s="81"/>
      <c r="C65" s="68"/>
      <c r="D65" s="61"/>
      <c r="E65" s="62"/>
      <c r="F65" s="61"/>
      <c r="G65" s="61"/>
      <c r="H65" s="63"/>
      <c r="I65" s="61"/>
      <c r="J65" s="61"/>
      <c r="K65" s="64"/>
      <c r="L65" s="64"/>
      <c r="M65" s="64"/>
      <c r="N65" s="64"/>
      <c r="O65" s="61"/>
      <c r="P65" s="61"/>
      <c r="Q65" s="61"/>
      <c r="R65" s="69"/>
      <c r="S65" s="66"/>
    </row>
    <row r="66" spans="1:19" s="59" customFormat="1" ht="30" customHeight="1">
      <c r="A66" s="60">
        <f t="shared" si="1"/>
        <v>65</v>
      </c>
      <c r="B66" s="81"/>
      <c r="C66" s="68"/>
      <c r="D66" s="61"/>
      <c r="E66" s="62"/>
      <c r="F66" s="61"/>
      <c r="G66" s="61"/>
      <c r="H66" s="63"/>
      <c r="I66" s="61"/>
      <c r="J66" s="61"/>
      <c r="K66" s="64"/>
      <c r="L66" s="64"/>
      <c r="M66" s="64"/>
      <c r="N66" s="64"/>
      <c r="O66" s="61"/>
      <c r="P66" s="61"/>
      <c r="Q66" s="61"/>
      <c r="R66" s="69"/>
      <c r="S66" s="66"/>
    </row>
    <row r="67" spans="1:19" s="59" customFormat="1" ht="30" customHeight="1">
      <c r="A67" s="60">
        <f t="shared" si="1"/>
        <v>66</v>
      </c>
      <c r="B67" s="81"/>
      <c r="C67" s="68"/>
      <c r="D67" s="61"/>
      <c r="E67" s="62"/>
      <c r="F67" s="61"/>
      <c r="G67" s="61"/>
      <c r="H67" s="63"/>
      <c r="I67" s="61"/>
      <c r="J67" s="61"/>
      <c r="K67" s="64"/>
      <c r="L67" s="64"/>
      <c r="M67" s="64"/>
      <c r="N67" s="64"/>
      <c r="O67" s="61"/>
      <c r="P67" s="61"/>
      <c r="Q67" s="61"/>
      <c r="R67" s="69"/>
      <c r="S67" s="66"/>
    </row>
    <row r="68" spans="1:19" s="59" customFormat="1" ht="30" customHeight="1">
      <c r="A68" s="60">
        <f t="shared" si="1"/>
        <v>67</v>
      </c>
      <c r="B68" s="81"/>
      <c r="C68" s="68"/>
      <c r="D68" s="61"/>
      <c r="E68" s="62"/>
      <c r="F68" s="61"/>
      <c r="G68" s="61"/>
      <c r="H68" s="63"/>
      <c r="I68" s="61"/>
      <c r="J68" s="61"/>
      <c r="K68" s="64"/>
      <c r="L68" s="64"/>
      <c r="M68" s="64"/>
      <c r="N68" s="64"/>
      <c r="O68" s="61"/>
      <c r="P68" s="61"/>
      <c r="Q68" s="61"/>
      <c r="R68" s="69"/>
      <c r="S68" s="66"/>
    </row>
    <row r="69" spans="1:19" s="59" customFormat="1" ht="30" customHeight="1">
      <c r="A69" s="60">
        <f t="shared" si="1"/>
        <v>68</v>
      </c>
      <c r="B69" s="81"/>
      <c r="C69" s="68"/>
      <c r="D69" s="61"/>
      <c r="E69" s="62"/>
      <c r="F69" s="61"/>
      <c r="G69" s="61"/>
      <c r="H69" s="63"/>
      <c r="I69" s="61"/>
      <c r="J69" s="61"/>
      <c r="K69" s="64"/>
      <c r="L69" s="64"/>
      <c r="M69" s="64"/>
      <c r="N69" s="64"/>
      <c r="O69" s="61"/>
      <c r="P69" s="61"/>
      <c r="Q69" s="61"/>
      <c r="R69" s="69"/>
      <c r="S69" s="66"/>
    </row>
    <row r="70" spans="1:19" s="59" customFormat="1" ht="30" customHeight="1">
      <c r="A70" s="60">
        <f t="shared" si="1"/>
        <v>69</v>
      </c>
      <c r="B70" s="81"/>
      <c r="C70" s="68"/>
      <c r="D70" s="61"/>
      <c r="E70" s="62"/>
      <c r="F70" s="61"/>
      <c r="G70" s="61"/>
      <c r="H70" s="63"/>
      <c r="I70" s="61"/>
      <c r="J70" s="61"/>
      <c r="K70" s="64"/>
      <c r="L70" s="64"/>
      <c r="M70" s="64"/>
      <c r="N70" s="64"/>
      <c r="O70" s="61"/>
      <c r="P70" s="61"/>
      <c r="Q70" s="61"/>
      <c r="R70" s="69"/>
      <c r="S70" s="66"/>
    </row>
    <row r="71" spans="1:19" s="59" customFormat="1" ht="30" customHeight="1">
      <c r="A71" s="60">
        <f t="shared" si="1"/>
        <v>70</v>
      </c>
      <c r="B71" s="81"/>
      <c r="C71" s="68"/>
      <c r="D71" s="61"/>
      <c r="E71" s="62"/>
      <c r="F71" s="61"/>
      <c r="G71" s="61"/>
      <c r="H71" s="63"/>
      <c r="I71" s="61"/>
      <c r="J71" s="61"/>
      <c r="K71" s="64"/>
      <c r="L71" s="64"/>
      <c r="M71" s="64"/>
      <c r="N71" s="64"/>
      <c r="O71" s="61"/>
      <c r="P71" s="61"/>
      <c r="Q71" s="61"/>
      <c r="R71" s="69"/>
      <c r="S71" s="66"/>
    </row>
    <row r="72" spans="1:19" s="59" customFormat="1" ht="30" customHeight="1">
      <c r="A72" s="60">
        <f t="shared" si="1"/>
        <v>71</v>
      </c>
      <c r="B72" s="81"/>
      <c r="C72" s="68"/>
      <c r="D72" s="61"/>
      <c r="E72" s="62"/>
      <c r="F72" s="61"/>
      <c r="G72" s="61"/>
      <c r="H72" s="63"/>
      <c r="I72" s="61"/>
      <c r="J72" s="61"/>
      <c r="K72" s="64"/>
      <c r="L72" s="64"/>
      <c r="M72" s="64"/>
      <c r="N72" s="64"/>
      <c r="O72" s="61"/>
      <c r="P72" s="61"/>
      <c r="Q72" s="61"/>
      <c r="R72" s="69"/>
      <c r="S72" s="66"/>
    </row>
    <row r="73" spans="1:19" s="59" customFormat="1" ht="30" customHeight="1">
      <c r="A73" s="60">
        <f t="shared" si="1"/>
        <v>72</v>
      </c>
      <c r="B73" s="81"/>
      <c r="C73" s="68"/>
      <c r="D73" s="61"/>
      <c r="E73" s="62"/>
      <c r="F73" s="61"/>
      <c r="G73" s="61"/>
      <c r="H73" s="63"/>
      <c r="I73" s="61"/>
      <c r="J73" s="61"/>
      <c r="K73" s="64"/>
      <c r="L73" s="64"/>
      <c r="M73" s="64"/>
      <c r="N73" s="64"/>
      <c r="O73" s="61"/>
      <c r="P73" s="61"/>
      <c r="Q73" s="61"/>
      <c r="R73" s="69"/>
      <c r="S73" s="66"/>
    </row>
    <row r="74" spans="1:19" s="59" customFormat="1" ht="30" customHeight="1">
      <c r="A74" s="60">
        <f t="shared" si="1"/>
        <v>73</v>
      </c>
      <c r="B74" s="81"/>
      <c r="C74" s="68"/>
      <c r="D74" s="61"/>
      <c r="E74" s="62"/>
      <c r="F74" s="61"/>
      <c r="G74" s="61"/>
      <c r="H74" s="63"/>
      <c r="I74" s="61"/>
      <c r="J74" s="61"/>
      <c r="K74" s="64"/>
      <c r="L74" s="64"/>
      <c r="M74" s="64"/>
      <c r="N74" s="64"/>
      <c r="O74" s="61"/>
      <c r="P74" s="61"/>
      <c r="Q74" s="61"/>
      <c r="R74" s="69"/>
      <c r="S74" s="66"/>
    </row>
    <row r="75" spans="1:19" s="59" customFormat="1" ht="30" customHeight="1">
      <c r="A75" s="60">
        <f t="shared" si="1"/>
        <v>74</v>
      </c>
      <c r="B75" s="81"/>
      <c r="C75" s="68"/>
      <c r="D75" s="61"/>
      <c r="E75" s="62"/>
      <c r="F75" s="61"/>
      <c r="G75" s="61"/>
      <c r="H75" s="63"/>
      <c r="I75" s="61"/>
      <c r="J75" s="61"/>
      <c r="K75" s="64"/>
      <c r="L75" s="64"/>
      <c r="M75" s="64"/>
      <c r="N75" s="64"/>
      <c r="O75" s="61"/>
      <c r="P75" s="61"/>
      <c r="Q75" s="61"/>
      <c r="R75" s="69"/>
      <c r="S75" s="66"/>
    </row>
    <row r="76" spans="1:19" s="59" customFormat="1" ht="30" customHeight="1">
      <c r="A76" s="60">
        <f t="shared" si="1"/>
        <v>75</v>
      </c>
      <c r="B76" s="81"/>
      <c r="C76" s="68"/>
      <c r="D76" s="61"/>
      <c r="E76" s="61"/>
      <c r="F76" s="61"/>
      <c r="G76" s="61"/>
      <c r="H76" s="63"/>
      <c r="I76" s="61"/>
      <c r="J76" s="61"/>
      <c r="K76" s="64"/>
      <c r="L76" s="64"/>
      <c r="M76" s="64"/>
      <c r="N76" s="64"/>
      <c r="O76" s="61"/>
      <c r="P76" s="61"/>
      <c r="Q76" s="61"/>
      <c r="R76" s="69"/>
      <c r="S76" s="66"/>
    </row>
  </sheetData>
  <autoFilter ref="A1:R41" xr:uid="{00000000-0009-0000-0000-000003000000}"/>
  <phoneticPr fontId="1"/>
  <dataValidations count="5">
    <dataValidation imeMode="off" allowBlank="1" showInputMessage="1" showErrorMessage="1" sqref="Q77:R77" xr:uid="{00000000-0002-0000-0300-000000000000}"/>
    <dataValidation type="date" imeMode="disabled" allowBlank="1" showInputMessage="1" showErrorMessage="1" sqref="H2:H76" xr:uid="{00000000-0002-0000-0300-000001000000}">
      <formula1>1</formula1>
      <formula2>2958465</formula2>
    </dataValidation>
    <dataValidation imeMode="fullKatakana" allowBlank="1" showInputMessage="1" showErrorMessage="1" sqref="F2:F76" xr:uid="{00000000-0002-0000-0300-000002000000}"/>
    <dataValidation imeMode="disabled" allowBlank="1" showInputMessage="1" showErrorMessage="1" sqref="J2:J76 O2:R76" xr:uid="{00000000-0002-0000-0300-000003000000}"/>
    <dataValidation type="list" allowBlank="1" showInputMessage="1" showErrorMessage="1" sqref="I2:I76" xr:uid="{00000000-0002-0000-0300-000004000000}">
      <formula1>"女性,男性"</formula1>
    </dataValidation>
  </dataValidations>
  <pageMargins left="0.7" right="0.7" top="0.75" bottom="0.75" header="0.3" footer="0.3"/>
  <pageSetup paperSize="8" scale="39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300-000005000000}">
          <x14:formula1>
            <xm:f>DATA!$B$5</xm:f>
          </x14:formula1>
          <xm:sqref>B2:B76</xm:sqref>
        </x14:dataValidation>
        <x14:dataValidation type="list" allowBlank="1" showInputMessage="1" showErrorMessage="1" xr:uid="{00000000-0002-0000-0300-000006000000}">
          <x14:formula1>
            <xm:f>DATA!$B$23:$B$24</xm:f>
          </x14:formula1>
          <xm:sqref>E76</xm:sqref>
        </x14:dataValidation>
        <x14:dataValidation type="list" allowBlank="1" showInputMessage="1" showErrorMessage="1" xr:uid="{F1F744EF-CA3B-418B-AABD-3FACE000B9A3}">
          <x14:formula1>
            <xm:f>DATA!$B$23:$B$25</xm:f>
          </x14:formula1>
          <xm:sqref>D2:D76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>
    <tabColor rgb="FFFFC000"/>
    <pageSetUpPr fitToPage="1"/>
  </sheetPr>
  <dimension ref="A1:S76"/>
  <sheetViews>
    <sheetView zoomScale="90" zoomScaleNormal="90" workbookViewId="0">
      <pane ySplit="1" topLeftCell="A2" activePane="bottomLeft" state="frozen"/>
      <selection activeCell="B2" sqref="B2:D11"/>
      <selection pane="bottomLeft"/>
    </sheetView>
  </sheetViews>
  <sheetFormatPr defaultColWidth="8.875" defaultRowHeight="16.5"/>
  <cols>
    <col min="1" max="1" width="5.625" style="76" bestFit="1" customWidth="1"/>
    <col min="2" max="2" width="30.625" style="82" customWidth="1"/>
    <col min="3" max="3" width="10.625" style="76" hidden="1" customWidth="1"/>
    <col min="4" max="4" width="10.625" style="76" customWidth="1"/>
    <col min="5" max="5" width="19.625" style="76" hidden="1" customWidth="1"/>
    <col min="6" max="7" width="30.625" style="76" customWidth="1"/>
    <col min="8" max="8" width="12.625" style="78" customWidth="1"/>
    <col min="9" max="9" width="7.625" style="76" customWidth="1"/>
    <col min="10" max="10" width="10.625" style="76" customWidth="1"/>
    <col min="11" max="11" width="12.625" style="79" customWidth="1"/>
    <col min="12" max="12" width="16.625" style="79" customWidth="1"/>
    <col min="13" max="14" width="35.625" style="79" customWidth="1"/>
    <col min="15" max="16" width="15.625" style="76" customWidth="1"/>
    <col min="17" max="18" width="30.625" style="76" customWidth="1"/>
    <col min="19" max="19" width="8.875" style="76" hidden="1" customWidth="1"/>
    <col min="20" max="20" width="8.875" style="76" customWidth="1"/>
    <col min="21" max="16384" width="8.875" style="76"/>
  </cols>
  <sheetData>
    <row r="1" spans="1:19" ht="29.25">
      <c r="A1" s="70"/>
      <c r="B1" s="80" t="s">
        <v>119</v>
      </c>
      <c r="C1" s="71" t="s">
        <v>1</v>
      </c>
      <c r="D1" s="71" t="s">
        <v>122</v>
      </c>
      <c r="E1" s="73" t="s">
        <v>2</v>
      </c>
      <c r="F1" s="72" t="s">
        <v>131</v>
      </c>
      <c r="G1" s="72" t="s">
        <v>132</v>
      </c>
      <c r="H1" s="74" t="s">
        <v>5</v>
      </c>
      <c r="I1" s="71" t="s">
        <v>6</v>
      </c>
      <c r="J1" s="71" t="s">
        <v>7</v>
      </c>
      <c r="K1" s="75" t="s">
        <v>87</v>
      </c>
      <c r="L1" s="75" t="s">
        <v>88</v>
      </c>
      <c r="M1" s="75" t="s">
        <v>89</v>
      </c>
      <c r="N1" s="75" t="s">
        <v>90</v>
      </c>
      <c r="O1" s="71" t="s">
        <v>8</v>
      </c>
      <c r="P1" s="71" t="s">
        <v>9</v>
      </c>
      <c r="Q1" s="71" t="s">
        <v>10</v>
      </c>
      <c r="R1" s="71" t="s">
        <v>11</v>
      </c>
      <c r="S1" s="71" t="s">
        <v>12</v>
      </c>
    </row>
    <row r="2" spans="1:19" s="59" customFormat="1" ht="30" customHeight="1">
      <c r="A2" s="60">
        <f>ROW()-1</f>
        <v>1</v>
      </c>
      <c r="B2" s="81"/>
      <c r="C2" s="68"/>
      <c r="D2" s="61"/>
      <c r="E2" s="62"/>
      <c r="F2" s="61"/>
      <c r="G2" s="61"/>
      <c r="H2" s="63"/>
      <c r="I2" s="60"/>
      <c r="J2" s="61"/>
      <c r="K2" s="64"/>
      <c r="L2" s="64"/>
      <c r="M2" s="64"/>
      <c r="N2" s="64"/>
      <c r="O2" s="61"/>
      <c r="P2" s="61"/>
      <c r="Q2" s="61"/>
      <c r="R2" s="69"/>
      <c r="S2" s="66"/>
    </row>
    <row r="3" spans="1:19" s="59" customFormat="1" ht="30" customHeight="1">
      <c r="A3" s="60">
        <f>ROW()-1</f>
        <v>2</v>
      </c>
      <c r="B3" s="81"/>
      <c r="C3" s="68"/>
      <c r="D3" s="61"/>
      <c r="E3" s="62"/>
      <c r="F3" s="67"/>
      <c r="G3" s="61"/>
      <c r="H3" s="63"/>
      <c r="I3" s="60"/>
      <c r="J3" s="61"/>
      <c r="K3" s="64"/>
      <c r="L3" s="64"/>
      <c r="M3" s="64"/>
      <c r="N3" s="64"/>
      <c r="O3" s="61"/>
      <c r="P3" s="61"/>
      <c r="Q3" s="61"/>
      <c r="R3" s="69"/>
      <c r="S3" s="66"/>
    </row>
    <row r="4" spans="1:19" s="59" customFormat="1" ht="30" customHeight="1">
      <c r="A4" s="60">
        <f>ROW()-1</f>
        <v>3</v>
      </c>
      <c r="B4" s="81"/>
      <c r="C4" s="68"/>
      <c r="D4" s="61"/>
      <c r="E4" s="62"/>
      <c r="F4" s="67"/>
      <c r="G4" s="61"/>
      <c r="H4" s="63"/>
      <c r="I4" s="60"/>
      <c r="J4" s="61"/>
      <c r="K4" s="64"/>
      <c r="L4" s="64"/>
      <c r="M4" s="64"/>
      <c r="N4" s="64"/>
      <c r="O4" s="61"/>
      <c r="P4" s="61"/>
      <c r="Q4" s="61"/>
      <c r="R4" s="69"/>
      <c r="S4" s="66"/>
    </row>
    <row r="5" spans="1:19" s="59" customFormat="1" ht="30" customHeight="1">
      <c r="A5" s="60">
        <f t="shared" ref="A5:A68" si="0">ROW()-1</f>
        <v>4</v>
      </c>
      <c r="B5" s="81"/>
      <c r="C5" s="68"/>
      <c r="D5" s="61"/>
      <c r="E5" s="62"/>
      <c r="F5" s="61"/>
      <c r="G5" s="61"/>
      <c r="H5" s="63"/>
      <c r="I5" s="60"/>
      <c r="J5" s="61"/>
      <c r="K5" s="64"/>
      <c r="L5" s="64"/>
      <c r="M5" s="64"/>
      <c r="N5" s="64"/>
      <c r="O5" s="61"/>
      <c r="P5" s="61"/>
      <c r="Q5" s="61"/>
      <c r="R5" s="69"/>
      <c r="S5" s="66"/>
    </row>
    <row r="6" spans="1:19" s="59" customFormat="1" ht="30" customHeight="1">
      <c r="A6" s="60">
        <f t="shared" si="0"/>
        <v>5</v>
      </c>
      <c r="B6" s="81"/>
      <c r="C6" s="68"/>
      <c r="D6" s="61"/>
      <c r="E6" s="62"/>
      <c r="F6" s="61"/>
      <c r="G6" s="61"/>
      <c r="H6" s="63"/>
      <c r="I6" s="60"/>
      <c r="J6" s="61"/>
      <c r="K6" s="64"/>
      <c r="L6" s="64"/>
      <c r="M6" s="64"/>
      <c r="N6" s="64"/>
      <c r="O6" s="61"/>
      <c r="P6" s="61"/>
      <c r="Q6" s="61"/>
      <c r="R6" s="69"/>
      <c r="S6" s="66"/>
    </row>
    <row r="7" spans="1:19" s="59" customFormat="1" ht="30" customHeight="1">
      <c r="A7" s="60">
        <f t="shared" si="0"/>
        <v>6</v>
      </c>
      <c r="B7" s="81"/>
      <c r="C7" s="68"/>
      <c r="D7" s="61"/>
      <c r="E7" s="62"/>
      <c r="F7" s="61"/>
      <c r="G7" s="61"/>
      <c r="H7" s="63"/>
      <c r="I7" s="60"/>
      <c r="J7" s="61"/>
      <c r="K7" s="64"/>
      <c r="L7" s="64"/>
      <c r="M7" s="64"/>
      <c r="N7" s="64"/>
      <c r="O7" s="61"/>
      <c r="P7" s="61"/>
      <c r="Q7" s="61"/>
      <c r="R7" s="69"/>
      <c r="S7" s="66"/>
    </row>
    <row r="8" spans="1:19" s="59" customFormat="1" ht="30" customHeight="1">
      <c r="A8" s="60">
        <f t="shared" si="0"/>
        <v>7</v>
      </c>
      <c r="B8" s="81"/>
      <c r="C8" s="68"/>
      <c r="D8" s="61"/>
      <c r="E8" s="62"/>
      <c r="F8" s="63"/>
      <c r="G8" s="61"/>
      <c r="H8" s="63"/>
      <c r="I8" s="60"/>
      <c r="J8" s="61"/>
      <c r="K8" s="64"/>
      <c r="L8" s="64"/>
      <c r="M8" s="64"/>
      <c r="N8" s="64"/>
      <c r="O8" s="61"/>
      <c r="P8" s="61"/>
      <c r="Q8" s="61"/>
      <c r="R8" s="69"/>
      <c r="S8" s="66"/>
    </row>
    <row r="9" spans="1:19" s="59" customFormat="1" ht="30" customHeight="1">
      <c r="A9" s="60">
        <f t="shared" si="0"/>
        <v>8</v>
      </c>
      <c r="B9" s="81"/>
      <c r="C9" s="68"/>
      <c r="D9" s="61"/>
      <c r="E9" s="62"/>
      <c r="F9" s="63"/>
      <c r="G9" s="61"/>
      <c r="H9" s="63"/>
      <c r="I9" s="60"/>
      <c r="J9" s="61"/>
      <c r="K9" s="64"/>
      <c r="L9" s="64"/>
      <c r="M9" s="64"/>
      <c r="N9" s="64"/>
      <c r="O9" s="61"/>
      <c r="P9" s="61"/>
      <c r="Q9" s="61"/>
      <c r="R9" s="69"/>
      <c r="S9" s="66"/>
    </row>
    <row r="10" spans="1:19" s="59" customFormat="1" ht="30" customHeight="1">
      <c r="A10" s="60">
        <f t="shared" si="0"/>
        <v>9</v>
      </c>
      <c r="B10" s="81"/>
      <c r="C10" s="68"/>
      <c r="D10" s="61"/>
      <c r="E10" s="62"/>
      <c r="F10" s="63"/>
      <c r="G10" s="61"/>
      <c r="H10" s="63"/>
      <c r="I10" s="60"/>
      <c r="J10" s="61"/>
      <c r="K10" s="64"/>
      <c r="L10" s="64"/>
      <c r="M10" s="64"/>
      <c r="N10" s="64"/>
      <c r="O10" s="61"/>
      <c r="P10" s="61"/>
      <c r="Q10" s="61"/>
      <c r="R10" s="69"/>
      <c r="S10" s="66"/>
    </row>
    <row r="11" spans="1:19" s="59" customFormat="1" ht="30" customHeight="1">
      <c r="A11" s="60">
        <f t="shared" si="0"/>
        <v>10</v>
      </c>
      <c r="B11" s="81"/>
      <c r="C11" s="68"/>
      <c r="D11" s="61"/>
      <c r="E11" s="62"/>
      <c r="F11" s="63"/>
      <c r="G11" s="61"/>
      <c r="H11" s="63"/>
      <c r="I11" s="60"/>
      <c r="J11" s="61"/>
      <c r="K11" s="64"/>
      <c r="L11" s="64"/>
      <c r="M11" s="64"/>
      <c r="N11" s="64"/>
      <c r="O11" s="61"/>
      <c r="P11" s="61"/>
      <c r="Q11" s="61"/>
      <c r="R11" s="69"/>
      <c r="S11" s="66"/>
    </row>
    <row r="12" spans="1:19" s="59" customFormat="1" ht="30" customHeight="1">
      <c r="A12" s="60">
        <f t="shared" si="0"/>
        <v>11</v>
      </c>
      <c r="B12" s="81"/>
      <c r="C12" s="68"/>
      <c r="D12" s="61"/>
      <c r="E12" s="62"/>
      <c r="F12" s="61"/>
      <c r="G12" s="61"/>
      <c r="H12" s="63"/>
      <c r="I12" s="60"/>
      <c r="J12" s="61"/>
      <c r="K12" s="64"/>
      <c r="L12" s="64"/>
      <c r="M12" s="64"/>
      <c r="N12" s="64"/>
      <c r="O12" s="61"/>
      <c r="P12" s="61"/>
      <c r="Q12" s="61"/>
      <c r="R12" s="69"/>
      <c r="S12" s="66"/>
    </row>
    <row r="13" spans="1:19" s="59" customFormat="1" ht="30" customHeight="1">
      <c r="A13" s="60">
        <f t="shared" si="0"/>
        <v>12</v>
      </c>
      <c r="B13" s="81"/>
      <c r="C13" s="68"/>
      <c r="D13" s="61"/>
      <c r="E13" s="62"/>
      <c r="F13" s="61"/>
      <c r="G13" s="61"/>
      <c r="H13" s="63"/>
      <c r="I13" s="60"/>
      <c r="J13" s="61"/>
      <c r="K13" s="64"/>
      <c r="L13" s="64"/>
      <c r="M13" s="64"/>
      <c r="N13" s="64"/>
      <c r="O13" s="61"/>
      <c r="P13" s="61"/>
      <c r="Q13" s="61"/>
      <c r="R13" s="69"/>
      <c r="S13" s="66"/>
    </row>
    <row r="14" spans="1:19" s="59" customFormat="1" ht="30" customHeight="1">
      <c r="A14" s="60">
        <f t="shared" si="0"/>
        <v>13</v>
      </c>
      <c r="B14" s="81"/>
      <c r="C14" s="68"/>
      <c r="D14" s="61"/>
      <c r="E14" s="62"/>
      <c r="F14" s="61"/>
      <c r="G14" s="61"/>
      <c r="H14" s="63"/>
      <c r="I14" s="60"/>
      <c r="J14" s="61"/>
      <c r="K14" s="64"/>
      <c r="L14" s="64"/>
      <c r="M14" s="64"/>
      <c r="N14" s="64"/>
      <c r="O14" s="61"/>
      <c r="P14" s="61"/>
      <c r="Q14" s="61"/>
      <c r="R14" s="69"/>
      <c r="S14" s="66"/>
    </row>
    <row r="15" spans="1:19" s="59" customFormat="1" ht="30" customHeight="1">
      <c r="A15" s="60">
        <f t="shared" si="0"/>
        <v>14</v>
      </c>
      <c r="B15" s="81"/>
      <c r="C15" s="68"/>
      <c r="D15" s="61"/>
      <c r="E15" s="62"/>
      <c r="F15" s="61"/>
      <c r="G15" s="61"/>
      <c r="H15" s="63"/>
      <c r="I15" s="60"/>
      <c r="J15" s="61"/>
      <c r="K15" s="64"/>
      <c r="L15" s="64"/>
      <c r="M15" s="64"/>
      <c r="N15" s="64"/>
      <c r="O15" s="61"/>
      <c r="P15" s="61"/>
      <c r="Q15" s="61"/>
      <c r="R15" s="69"/>
      <c r="S15" s="66"/>
    </row>
    <row r="16" spans="1:19" s="59" customFormat="1" ht="30" customHeight="1">
      <c r="A16" s="60">
        <f t="shared" si="0"/>
        <v>15</v>
      </c>
      <c r="B16" s="81"/>
      <c r="C16" s="68"/>
      <c r="D16" s="61"/>
      <c r="E16" s="62"/>
      <c r="F16" s="61"/>
      <c r="G16" s="61"/>
      <c r="H16" s="63"/>
      <c r="I16" s="60"/>
      <c r="J16" s="61"/>
      <c r="K16" s="64"/>
      <c r="L16" s="64"/>
      <c r="M16" s="64"/>
      <c r="N16" s="64"/>
      <c r="O16" s="61"/>
      <c r="P16" s="61"/>
      <c r="Q16" s="61"/>
      <c r="R16" s="69"/>
      <c r="S16" s="66"/>
    </row>
    <row r="17" spans="1:19" s="59" customFormat="1" ht="30" customHeight="1">
      <c r="A17" s="60">
        <f t="shared" si="0"/>
        <v>16</v>
      </c>
      <c r="B17" s="81"/>
      <c r="C17" s="68"/>
      <c r="D17" s="61"/>
      <c r="E17" s="62"/>
      <c r="F17" s="61"/>
      <c r="G17" s="61"/>
      <c r="H17" s="63"/>
      <c r="I17" s="60"/>
      <c r="J17" s="61"/>
      <c r="K17" s="64"/>
      <c r="L17" s="64"/>
      <c r="M17" s="64"/>
      <c r="N17" s="64"/>
      <c r="O17" s="61"/>
      <c r="P17" s="61"/>
      <c r="Q17" s="61"/>
      <c r="R17" s="69"/>
      <c r="S17" s="66"/>
    </row>
    <row r="18" spans="1:19" s="59" customFormat="1" ht="30" customHeight="1">
      <c r="A18" s="60">
        <f t="shared" si="0"/>
        <v>17</v>
      </c>
      <c r="B18" s="81"/>
      <c r="C18" s="68"/>
      <c r="D18" s="61"/>
      <c r="E18" s="62"/>
      <c r="F18" s="61"/>
      <c r="G18" s="61"/>
      <c r="H18" s="63"/>
      <c r="I18" s="60"/>
      <c r="J18" s="61"/>
      <c r="K18" s="64"/>
      <c r="L18" s="64"/>
      <c r="M18" s="64"/>
      <c r="N18" s="64"/>
      <c r="O18" s="61"/>
      <c r="P18" s="61"/>
      <c r="Q18" s="61"/>
      <c r="R18" s="69"/>
      <c r="S18" s="66"/>
    </row>
    <row r="19" spans="1:19" s="59" customFormat="1" ht="30" customHeight="1">
      <c r="A19" s="60">
        <f t="shared" si="0"/>
        <v>18</v>
      </c>
      <c r="B19" s="81"/>
      <c r="C19" s="68"/>
      <c r="D19" s="61"/>
      <c r="E19" s="62"/>
      <c r="F19" s="61"/>
      <c r="G19" s="61"/>
      <c r="H19" s="63"/>
      <c r="I19" s="60"/>
      <c r="J19" s="61"/>
      <c r="K19" s="64"/>
      <c r="L19" s="64"/>
      <c r="M19" s="64"/>
      <c r="N19" s="64"/>
      <c r="O19" s="61"/>
      <c r="P19" s="61"/>
      <c r="Q19" s="61"/>
      <c r="R19" s="69"/>
      <c r="S19" s="66"/>
    </row>
    <row r="20" spans="1:19" s="59" customFormat="1" ht="30" customHeight="1">
      <c r="A20" s="60">
        <f t="shared" si="0"/>
        <v>19</v>
      </c>
      <c r="B20" s="81"/>
      <c r="C20" s="68"/>
      <c r="D20" s="61"/>
      <c r="E20" s="62"/>
      <c r="F20" s="61"/>
      <c r="G20" s="61"/>
      <c r="H20" s="63"/>
      <c r="I20" s="60"/>
      <c r="J20" s="61"/>
      <c r="K20" s="64"/>
      <c r="L20" s="64"/>
      <c r="M20" s="64"/>
      <c r="N20" s="64"/>
      <c r="O20" s="61"/>
      <c r="P20" s="61"/>
      <c r="Q20" s="61"/>
      <c r="R20" s="69"/>
      <c r="S20" s="66"/>
    </row>
    <row r="21" spans="1:19" s="59" customFormat="1" ht="30" customHeight="1">
      <c r="A21" s="60">
        <f t="shared" si="0"/>
        <v>20</v>
      </c>
      <c r="B21" s="81"/>
      <c r="C21" s="68"/>
      <c r="D21" s="61"/>
      <c r="E21" s="62"/>
      <c r="F21" s="61"/>
      <c r="G21" s="61"/>
      <c r="H21" s="63"/>
      <c r="I21" s="60"/>
      <c r="J21" s="61"/>
      <c r="K21" s="64"/>
      <c r="L21" s="64"/>
      <c r="M21" s="64"/>
      <c r="N21" s="64"/>
      <c r="O21" s="61"/>
      <c r="P21" s="61"/>
      <c r="Q21" s="61"/>
      <c r="R21" s="69"/>
      <c r="S21" s="66"/>
    </row>
    <row r="22" spans="1:19" s="59" customFormat="1" ht="30" customHeight="1">
      <c r="A22" s="60">
        <f t="shared" si="0"/>
        <v>21</v>
      </c>
      <c r="B22" s="81"/>
      <c r="C22" s="68"/>
      <c r="D22" s="61"/>
      <c r="E22" s="62"/>
      <c r="F22" s="61"/>
      <c r="G22" s="61"/>
      <c r="H22" s="63"/>
      <c r="I22" s="60"/>
      <c r="J22" s="61"/>
      <c r="K22" s="64"/>
      <c r="L22" s="64"/>
      <c r="M22" s="64"/>
      <c r="N22" s="64"/>
      <c r="O22" s="61"/>
      <c r="P22" s="61"/>
      <c r="Q22" s="61"/>
      <c r="R22" s="69"/>
      <c r="S22" s="66"/>
    </row>
    <row r="23" spans="1:19" s="59" customFormat="1" ht="30" customHeight="1">
      <c r="A23" s="60">
        <f t="shared" si="0"/>
        <v>22</v>
      </c>
      <c r="B23" s="81"/>
      <c r="C23" s="68"/>
      <c r="D23" s="61"/>
      <c r="E23" s="62"/>
      <c r="F23" s="61"/>
      <c r="G23" s="61"/>
      <c r="H23" s="63"/>
      <c r="I23" s="60"/>
      <c r="J23" s="61"/>
      <c r="K23" s="64"/>
      <c r="L23" s="64"/>
      <c r="M23" s="64"/>
      <c r="N23" s="64"/>
      <c r="O23" s="61"/>
      <c r="P23" s="61"/>
      <c r="Q23" s="61"/>
      <c r="R23" s="69"/>
      <c r="S23" s="66"/>
    </row>
    <row r="24" spans="1:19" s="59" customFormat="1" ht="30" customHeight="1">
      <c r="A24" s="60">
        <f t="shared" si="0"/>
        <v>23</v>
      </c>
      <c r="B24" s="81"/>
      <c r="C24" s="68"/>
      <c r="D24" s="61"/>
      <c r="E24" s="62"/>
      <c r="F24" s="61"/>
      <c r="G24" s="61"/>
      <c r="H24" s="63"/>
      <c r="I24" s="60"/>
      <c r="J24" s="61"/>
      <c r="K24" s="64"/>
      <c r="L24" s="64"/>
      <c r="M24" s="64"/>
      <c r="N24" s="64"/>
      <c r="O24" s="61"/>
      <c r="P24" s="61"/>
      <c r="Q24" s="61"/>
      <c r="R24" s="69"/>
      <c r="S24" s="66"/>
    </row>
    <row r="25" spans="1:19" s="59" customFormat="1" ht="30" customHeight="1">
      <c r="A25" s="60">
        <f t="shared" si="0"/>
        <v>24</v>
      </c>
      <c r="B25" s="81"/>
      <c r="C25" s="68"/>
      <c r="D25" s="61"/>
      <c r="E25" s="62"/>
      <c r="F25" s="61"/>
      <c r="G25" s="61"/>
      <c r="H25" s="63"/>
      <c r="I25" s="61"/>
      <c r="J25" s="61"/>
      <c r="K25" s="64"/>
      <c r="L25" s="64"/>
      <c r="M25" s="64"/>
      <c r="N25" s="64"/>
      <c r="O25" s="61"/>
      <c r="P25" s="61"/>
      <c r="Q25" s="61"/>
      <c r="R25" s="69"/>
      <c r="S25" s="66"/>
    </row>
    <row r="26" spans="1:19" s="59" customFormat="1" ht="30" customHeight="1">
      <c r="A26" s="60">
        <f t="shared" si="0"/>
        <v>25</v>
      </c>
      <c r="B26" s="81"/>
      <c r="C26" s="68"/>
      <c r="D26" s="61"/>
      <c r="E26" s="62"/>
      <c r="F26" s="61"/>
      <c r="G26" s="61"/>
      <c r="H26" s="63"/>
      <c r="I26" s="61"/>
      <c r="J26" s="61"/>
      <c r="K26" s="64"/>
      <c r="L26" s="64"/>
      <c r="M26" s="64"/>
      <c r="N26" s="64"/>
      <c r="O26" s="61"/>
      <c r="P26" s="61"/>
      <c r="Q26" s="61"/>
      <c r="R26" s="69"/>
      <c r="S26" s="66"/>
    </row>
    <row r="27" spans="1:19" s="59" customFormat="1" ht="30" customHeight="1">
      <c r="A27" s="60">
        <f t="shared" si="0"/>
        <v>26</v>
      </c>
      <c r="B27" s="81"/>
      <c r="C27" s="68"/>
      <c r="D27" s="61"/>
      <c r="E27" s="62"/>
      <c r="F27" s="61"/>
      <c r="G27" s="61"/>
      <c r="H27" s="63"/>
      <c r="I27" s="61"/>
      <c r="J27" s="61"/>
      <c r="K27" s="64"/>
      <c r="L27" s="64"/>
      <c r="M27" s="64"/>
      <c r="N27" s="64"/>
      <c r="O27" s="61"/>
      <c r="P27" s="61"/>
      <c r="Q27" s="61"/>
      <c r="R27" s="69"/>
      <c r="S27" s="66"/>
    </row>
    <row r="28" spans="1:19" s="59" customFormat="1" ht="30" customHeight="1">
      <c r="A28" s="60">
        <f t="shared" si="0"/>
        <v>27</v>
      </c>
      <c r="B28" s="81"/>
      <c r="C28" s="68"/>
      <c r="D28" s="61"/>
      <c r="E28" s="62"/>
      <c r="F28" s="61"/>
      <c r="G28" s="61"/>
      <c r="H28" s="63"/>
      <c r="I28" s="61"/>
      <c r="J28" s="61"/>
      <c r="K28" s="64"/>
      <c r="L28" s="64"/>
      <c r="M28" s="64"/>
      <c r="N28" s="64"/>
      <c r="O28" s="61"/>
      <c r="P28" s="61"/>
      <c r="Q28" s="61"/>
      <c r="R28" s="69"/>
      <c r="S28" s="66"/>
    </row>
    <row r="29" spans="1:19" s="59" customFormat="1" ht="30" customHeight="1">
      <c r="A29" s="60">
        <f t="shared" si="0"/>
        <v>28</v>
      </c>
      <c r="B29" s="81"/>
      <c r="C29" s="68"/>
      <c r="D29" s="61"/>
      <c r="E29" s="62"/>
      <c r="F29" s="61"/>
      <c r="G29" s="61"/>
      <c r="H29" s="63"/>
      <c r="I29" s="61"/>
      <c r="J29" s="61"/>
      <c r="K29" s="64"/>
      <c r="L29" s="64"/>
      <c r="M29" s="64"/>
      <c r="N29" s="64"/>
      <c r="O29" s="61"/>
      <c r="P29" s="61"/>
      <c r="Q29" s="61"/>
      <c r="R29" s="69"/>
      <c r="S29" s="66"/>
    </row>
    <row r="30" spans="1:19" s="59" customFormat="1" ht="30" customHeight="1">
      <c r="A30" s="60">
        <f t="shared" si="0"/>
        <v>29</v>
      </c>
      <c r="B30" s="81"/>
      <c r="C30" s="68"/>
      <c r="D30" s="61"/>
      <c r="E30" s="62"/>
      <c r="F30" s="61"/>
      <c r="G30" s="61"/>
      <c r="H30" s="63"/>
      <c r="I30" s="61"/>
      <c r="J30" s="61"/>
      <c r="K30" s="64"/>
      <c r="L30" s="64"/>
      <c r="M30" s="64"/>
      <c r="N30" s="64"/>
      <c r="O30" s="61"/>
      <c r="P30" s="61"/>
      <c r="Q30" s="61"/>
      <c r="R30" s="69"/>
      <c r="S30" s="66"/>
    </row>
    <row r="31" spans="1:19" s="59" customFormat="1" ht="30" customHeight="1">
      <c r="A31" s="60">
        <f t="shared" si="0"/>
        <v>30</v>
      </c>
      <c r="B31" s="81"/>
      <c r="C31" s="68"/>
      <c r="D31" s="61"/>
      <c r="E31" s="62"/>
      <c r="F31" s="61"/>
      <c r="G31" s="61"/>
      <c r="H31" s="63"/>
      <c r="I31" s="61"/>
      <c r="J31" s="61"/>
      <c r="K31" s="64"/>
      <c r="L31" s="64"/>
      <c r="M31" s="64"/>
      <c r="N31" s="64"/>
      <c r="O31" s="61"/>
      <c r="P31" s="61"/>
      <c r="Q31" s="61"/>
      <c r="R31" s="69"/>
      <c r="S31" s="66"/>
    </row>
    <row r="32" spans="1:19" s="59" customFormat="1" ht="30" customHeight="1">
      <c r="A32" s="60">
        <f t="shared" si="0"/>
        <v>31</v>
      </c>
      <c r="B32" s="81"/>
      <c r="C32" s="68"/>
      <c r="D32" s="61"/>
      <c r="E32" s="62"/>
      <c r="F32" s="61"/>
      <c r="G32" s="61"/>
      <c r="H32" s="63"/>
      <c r="I32" s="61"/>
      <c r="J32" s="61"/>
      <c r="K32" s="64"/>
      <c r="L32" s="64"/>
      <c r="M32" s="64"/>
      <c r="N32" s="64"/>
      <c r="O32" s="61"/>
      <c r="P32" s="61"/>
      <c r="Q32" s="61"/>
      <c r="R32" s="69"/>
      <c r="S32" s="66"/>
    </row>
    <row r="33" spans="1:19" s="59" customFormat="1" ht="30" customHeight="1">
      <c r="A33" s="60">
        <f t="shared" si="0"/>
        <v>32</v>
      </c>
      <c r="B33" s="81"/>
      <c r="C33" s="68"/>
      <c r="D33" s="61"/>
      <c r="E33" s="62"/>
      <c r="F33" s="61"/>
      <c r="G33" s="61"/>
      <c r="H33" s="63"/>
      <c r="I33" s="61"/>
      <c r="J33" s="61"/>
      <c r="K33" s="64"/>
      <c r="L33" s="64"/>
      <c r="M33" s="64"/>
      <c r="N33" s="64"/>
      <c r="O33" s="61"/>
      <c r="P33" s="61"/>
      <c r="Q33" s="61"/>
      <c r="R33" s="69"/>
      <c r="S33" s="66"/>
    </row>
    <row r="34" spans="1:19" s="59" customFormat="1" ht="30" customHeight="1">
      <c r="A34" s="60">
        <f t="shared" si="0"/>
        <v>33</v>
      </c>
      <c r="B34" s="81"/>
      <c r="C34" s="68"/>
      <c r="D34" s="61"/>
      <c r="E34" s="62"/>
      <c r="F34" s="61"/>
      <c r="G34" s="61"/>
      <c r="H34" s="63"/>
      <c r="I34" s="61"/>
      <c r="J34" s="61"/>
      <c r="K34" s="64"/>
      <c r="L34" s="64"/>
      <c r="M34" s="64"/>
      <c r="N34" s="64"/>
      <c r="O34" s="61"/>
      <c r="P34" s="61"/>
      <c r="Q34" s="61"/>
      <c r="R34" s="69"/>
      <c r="S34" s="66"/>
    </row>
    <row r="35" spans="1:19" s="59" customFormat="1" ht="30" customHeight="1">
      <c r="A35" s="60">
        <f t="shared" si="0"/>
        <v>34</v>
      </c>
      <c r="B35" s="81"/>
      <c r="C35" s="68"/>
      <c r="D35" s="61"/>
      <c r="E35" s="62"/>
      <c r="F35" s="61"/>
      <c r="G35" s="61"/>
      <c r="H35" s="63"/>
      <c r="I35" s="61"/>
      <c r="J35" s="61"/>
      <c r="K35" s="64"/>
      <c r="L35" s="64"/>
      <c r="M35" s="64"/>
      <c r="N35" s="64"/>
      <c r="O35" s="61"/>
      <c r="P35" s="61"/>
      <c r="Q35" s="61"/>
      <c r="R35" s="69"/>
      <c r="S35" s="66"/>
    </row>
    <row r="36" spans="1:19" s="59" customFormat="1" ht="30" customHeight="1">
      <c r="A36" s="60">
        <f t="shared" si="0"/>
        <v>35</v>
      </c>
      <c r="B36" s="81"/>
      <c r="C36" s="68"/>
      <c r="D36" s="61"/>
      <c r="E36" s="62"/>
      <c r="F36" s="61"/>
      <c r="G36" s="61"/>
      <c r="H36" s="63"/>
      <c r="I36" s="61"/>
      <c r="J36" s="61"/>
      <c r="K36" s="64"/>
      <c r="L36" s="64"/>
      <c r="M36" s="64"/>
      <c r="N36" s="64"/>
      <c r="O36" s="61"/>
      <c r="P36" s="61"/>
      <c r="Q36" s="61"/>
      <c r="R36" s="69"/>
      <c r="S36" s="66"/>
    </row>
    <row r="37" spans="1:19" s="59" customFormat="1" ht="30" customHeight="1">
      <c r="A37" s="60">
        <f t="shared" si="0"/>
        <v>36</v>
      </c>
      <c r="B37" s="81"/>
      <c r="C37" s="68"/>
      <c r="D37" s="61"/>
      <c r="E37" s="62"/>
      <c r="F37" s="61"/>
      <c r="G37" s="61"/>
      <c r="H37" s="63"/>
      <c r="I37" s="61"/>
      <c r="J37" s="61"/>
      <c r="K37" s="64"/>
      <c r="L37" s="64"/>
      <c r="M37" s="64"/>
      <c r="N37" s="64"/>
      <c r="O37" s="61"/>
      <c r="P37" s="61"/>
      <c r="Q37" s="61"/>
      <c r="R37" s="69"/>
      <c r="S37" s="66"/>
    </row>
    <row r="38" spans="1:19" s="59" customFormat="1" ht="30" customHeight="1">
      <c r="A38" s="60">
        <f t="shared" si="0"/>
        <v>37</v>
      </c>
      <c r="B38" s="81"/>
      <c r="C38" s="68"/>
      <c r="D38" s="61"/>
      <c r="E38" s="62"/>
      <c r="F38" s="61"/>
      <c r="G38" s="61"/>
      <c r="H38" s="63"/>
      <c r="I38" s="61"/>
      <c r="J38" s="61"/>
      <c r="K38" s="64"/>
      <c r="L38" s="64"/>
      <c r="M38" s="64"/>
      <c r="N38" s="64"/>
      <c r="O38" s="61"/>
      <c r="P38" s="61"/>
      <c r="Q38" s="61"/>
      <c r="R38" s="69"/>
      <c r="S38" s="66"/>
    </row>
    <row r="39" spans="1:19" s="59" customFormat="1" ht="30" customHeight="1">
      <c r="A39" s="60">
        <f t="shared" si="0"/>
        <v>38</v>
      </c>
      <c r="B39" s="81"/>
      <c r="C39" s="68"/>
      <c r="D39" s="61"/>
      <c r="E39" s="62"/>
      <c r="F39" s="61"/>
      <c r="G39" s="61"/>
      <c r="H39" s="63"/>
      <c r="I39" s="61"/>
      <c r="J39" s="61"/>
      <c r="K39" s="64"/>
      <c r="L39" s="64"/>
      <c r="M39" s="64"/>
      <c r="N39" s="64"/>
      <c r="O39" s="61"/>
      <c r="P39" s="61"/>
      <c r="Q39" s="61"/>
      <c r="R39" s="69"/>
      <c r="S39" s="66"/>
    </row>
    <row r="40" spans="1:19" s="59" customFormat="1" ht="30" customHeight="1">
      <c r="A40" s="60">
        <f t="shared" si="0"/>
        <v>39</v>
      </c>
      <c r="B40" s="81"/>
      <c r="C40" s="68"/>
      <c r="D40" s="61"/>
      <c r="E40" s="62"/>
      <c r="F40" s="61"/>
      <c r="G40" s="61"/>
      <c r="H40" s="63"/>
      <c r="I40" s="61"/>
      <c r="J40" s="61"/>
      <c r="K40" s="64"/>
      <c r="L40" s="64"/>
      <c r="M40" s="64"/>
      <c r="N40" s="64"/>
      <c r="O40" s="61"/>
      <c r="P40" s="61"/>
      <c r="Q40" s="61"/>
      <c r="R40" s="69"/>
      <c r="S40" s="66"/>
    </row>
    <row r="41" spans="1:19" s="59" customFormat="1" ht="30" customHeight="1">
      <c r="A41" s="60">
        <f t="shared" si="0"/>
        <v>40</v>
      </c>
      <c r="B41" s="81"/>
      <c r="C41" s="68"/>
      <c r="D41" s="61"/>
      <c r="E41" s="62"/>
      <c r="F41" s="61"/>
      <c r="G41" s="61"/>
      <c r="H41" s="63"/>
      <c r="I41" s="61"/>
      <c r="J41" s="61"/>
      <c r="K41" s="64"/>
      <c r="L41" s="64"/>
      <c r="M41" s="64"/>
      <c r="N41" s="64"/>
      <c r="O41" s="61"/>
      <c r="P41" s="61"/>
      <c r="Q41" s="61"/>
      <c r="R41" s="69"/>
      <c r="S41" s="66"/>
    </row>
    <row r="42" spans="1:19" s="59" customFormat="1" ht="30" customHeight="1">
      <c r="A42" s="60">
        <f t="shared" si="0"/>
        <v>41</v>
      </c>
      <c r="B42" s="81"/>
      <c r="C42" s="68"/>
      <c r="D42" s="61"/>
      <c r="E42" s="62"/>
      <c r="F42" s="61"/>
      <c r="G42" s="61"/>
      <c r="H42" s="63"/>
      <c r="I42" s="60"/>
      <c r="J42" s="61"/>
      <c r="K42" s="64"/>
      <c r="L42" s="64"/>
      <c r="M42" s="64"/>
      <c r="N42" s="64"/>
      <c r="O42" s="61"/>
      <c r="P42" s="61"/>
      <c r="Q42" s="61"/>
      <c r="R42" s="69"/>
      <c r="S42" s="66"/>
    </row>
    <row r="43" spans="1:19" s="59" customFormat="1" ht="30" customHeight="1">
      <c r="A43" s="60">
        <f t="shared" si="0"/>
        <v>42</v>
      </c>
      <c r="B43" s="81"/>
      <c r="C43" s="68"/>
      <c r="D43" s="61"/>
      <c r="E43" s="62"/>
      <c r="F43" s="61"/>
      <c r="G43" s="61"/>
      <c r="H43" s="63"/>
      <c r="I43" s="60"/>
      <c r="J43" s="61"/>
      <c r="K43" s="64"/>
      <c r="L43" s="64"/>
      <c r="M43" s="64"/>
      <c r="N43" s="64"/>
      <c r="O43" s="61"/>
      <c r="P43" s="61"/>
      <c r="Q43" s="61"/>
      <c r="R43" s="69"/>
      <c r="S43" s="66"/>
    </row>
    <row r="44" spans="1:19" s="59" customFormat="1" ht="30" customHeight="1">
      <c r="A44" s="60">
        <f t="shared" si="0"/>
        <v>43</v>
      </c>
      <c r="B44" s="81"/>
      <c r="C44" s="68"/>
      <c r="D44" s="61"/>
      <c r="E44" s="62"/>
      <c r="F44" s="63"/>
      <c r="G44" s="61"/>
      <c r="H44" s="63"/>
      <c r="I44" s="60"/>
      <c r="J44" s="61"/>
      <c r="K44" s="64"/>
      <c r="L44" s="64"/>
      <c r="M44" s="64"/>
      <c r="N44" s="64"/>
      <c r="O44" s="61"/>
      <c r="P44" s="61"/>
      <c r="Q44" s="61"/>
      <c r="R44" s="69"/>
      <c r="S44" s="66"/>
    </row>
    <row r="45" spans="1:19" s="59" customFormat="1" ht="30" customHeight="1">
      <c r="A45" s="60">
        <f t="shared" si="0"/>
        <v>44</v>
      </c>
      <c r="B45" s="81"/>
      <c r="C45" s="68"/>
      <c r="D45" s="61"/>
      <c r="E45" s="62"/>
      <c r="F45" s="63"/>
      <c r="G45" s="61"/>
      <c r="H45" s="63"/>
      <c r="I45" s="60"/>
      <c r="J45" s="61"/>
      <c r="K45" s="64"/>
      <c r="L45" s="64"/>
      <c r="M45" s="64"/>
      <c r="N45" s="64"/>
      <c r="O45" s="61"/>
      <c r="P45" s="61"/>
      <c r="Q45" s="61"/>
      <c r="R45" s="69"/>
      <c r="S45" s="66"/>
    </row>
    <row r="46" spans="1:19" s="59" customFormat="1" ht="30" customHeight="1">
      <c r="A46" s="60">
        <f t="shared" si="0"/>
        <v>45</v>
      </c>
      <c r="B46" s="81"/>
      <c r="C46" s="68"/>
      <c r="D46" s="61"/>
      <c r="E46" s="62"/>
      <c r="F46" s="63"/>
      <c r="G46" s="61"/>
      <c r="H46" s="63"/>
      <c r="I46" s="60"/>
      <c r="J46" s="61"/>
      <c r="K46" s="64"/>
      <c r="L46" s="64"/>
      <c r="M46" s="64"/>
      <c r="N46" s="64"/>
      <c r="O46" s="61"/>
      <c r="P46" s="61"/>
      <c r="Q46" s="61"/>
      <c r="R46" s="69"/>
      <c r="S46" s="66"/>
    </row>
    <row r="47" spans="1:19" s="59" customFormat="1" ht="30" customHeight="1">
      <c r="A47" s="60">
        <f t="shared" si="0"/>
        <v>46</v>
      </c>
      <c r="B47" s="81"/>
      <c r="C47" s="68"/>
      <c r="D47" s="61"/>
      <c r="E47" s="62"/>
      <c r="F47" s="63"/>
      <c r="G47" s="61"/>
      <c r="H47" s="63"/>
      <c r="I47" s="60"/>
      <c r="J47" s="61"/>
      <c r="K47" s="64"/>
      <c r="L47" s="64"/>
      <c r="M47" s="64"/>
      <c r="N47" s="64"/>
      <c r="O47" s="61"/>
      <c r="P47" s="61"/>
      <c r="Q47" s="61"/>
      <c r="R47" s="69"/>
      <c r="S47" s="66"/>
    </row>
    <row r="48" spans="1:19" s="59" customFormat="1" ht="30" customHeight="1">
      <c r="A48" s="60">
        <f t="shared" si="0"/>
        <v>47</v>
      </c>
      <c r="B48" s="81"/>
      <c r="C48" s="68"/>
      <c r="D48" s="61"/>
      <c r="E48" s="62"/>
      <c r="F48" s="61"/>
      <c r="G48" s="61"/>
      <c r="H48" s="63"/>
      <c r="I48" s="60"/>
      <c r="J48" s="61"/>
      <c r="K48" s="64"/>
      <c r="L48" s="64"/>
      <c r="M48" s="64"/>
      <c r="N48" s="64"/>
      <c r="O48" s="61"/>
      <c r="P48" s="61"/>
      <c r="Q48" s="61"/>
      <c r="R48" s="69"/>
      <c r="S48" s="66"/>
    </row>
    <row r="49" spans="1:19" s="59" customFormat="1" ht="30" customHeight="1">
      <c r="A49" s="60">
        <f t="shared" si="0"/>
        <v>48</v>
      </c>
      <c r="B49" s="81"/>
      <c r="C49" s="68"/>
      <c r="D49" s="61"/>
      <c r="E49" s="62"/>
      <c r="F49" s="61"/>
      <c r="G49" s="61"/>
      <c r="H49" s="63"/>
      <c r="I49" s="60"/>
      <c r="J49" s="61"/>
      <c r="K49" s="64"/>
      <c r="L49" s="64"/>
      <c r="M49" s="64"/>
      <c r="N49" s="64"/>
      <c r="O49" s="61"/>
      <c r="P49" s="61"/>
      <c r="Q49" s="61"/>
      <c r="R49" s="69"/>
      <c r="S49" s="66"/>
    </row>
    <row r="50" spans="1:19" s="59" customFormat="1" ht="30" customHeight="1">
      <c r="A50" s="60">
        <f t="shared" si="0"/>
        <v>49</v>
      </c>
      <c r="B50" s="81"/>
      <c r="C50" s="68"/>
      <c r="D50" s="61"/>
      <c r="E50" s="62"/>
      <c r="F50" s="61"/>
      <c r="G50" s="61"/>
      <c r="H50" s="63"/>
      <c r="I50" s="60"/>
      <c r="J50" s="61"/>
      <c r="K50" s="64"/>
      <c r="L50" s="64"/>
      <c r="M50" s="64"/>
      <c r="N50" s="64"/>
      <c r="O50" s="61"/>
      <c r="P50" s="61"/>
      <c r="Q50" s="61"/>
      <c r="R50" s="69"/>
      <c r="S50" s="66"/>
    </row>
    <row r="51" spans="1:19" s="59" customFormat="1" ht="30" customHeight="1">
      <c r="A51" s="60">
        <f t="shared" si="0"/>
        <v>50</v>
      </c>
      <c r="B51" s="81"/>
      <c r="C51" s="68"/>
      <c r="D51" s="61"/>
      <c r="E51" s="62"/>
      <c r="F51" s="61"/>
      <c r="G51" s="61"/>
      <c r="H51" s="63"/>
      <c r="I51" s="60"/>
      <c r="J51" s="61"/>
      <c r="K51" s="64"/>
      <c r="L51" s="64"/>
      <c r="M51" s="64"/>
      <c r="N51" s="64"/>
      <c r="O51" s="61"/>
      <c r="P51" s="61"/>
      <c r="Q51" s="61"/>
      <c r="R51" s="69"/>
      <c r="S51" s="66"/>
    </row>
    <row r="52" spans="1:19" s="59" customFormat="1" ht="30" customHeight="1">
      <c r="A52" s="60">
        <f t="shared" si="0"/>
        <v>51</v>
      </c>
      <c r="B52" s="81"/>
      <c r="C52" s="68"/>
      <c r="D52" s="61"/>
      <c r="E52" s="62"/>
      <c r="F52" s="61"/>
      <c r="G52" s="61"/>
      <c r="H52" s="63"/>
      <c r="I52" s="60"/>
      <c r="J52" s="61"/>
      <c r="K52" s="64"/>
      <c r="L52" s="64"/>
      <c r="M52" s="64"/>
      <c r="N52" s="64"/>
      <c r="O52" s="61"/>
      <c r="P52" s="61"/>
      <c r="Q52" s="61"/>
      <c r="R52" s="69"/>
      <c r="S52" s="66"/>
    </row>
    <row r="53" spans="1:19" s="59" customFormat="1" ht="30" customHeight="1">
      <c r="A53" s="60">
        <f t="shared" si="0"/>
        <v>52</v>
      </c>
      <c r="B53" s="81"/>
      <c r="C53" s="68"/>
      <c r="D53" s="61"/>
      <c r="E53" s="62"/>
      <c r="F53" s="61"/>
      <c r="G53" s="61"/>
      <c r="H53" s="63"/>
      <c r="I53" s="60"/>
      <c r="J53" s="61"/>
      <c r="K53" s="64"/>
      <c r="L53" s="64"/>
      <c r="M53" s="64"/>
      <c r="N53" s="64"/>
      <c r="O53" s="61"/>
      <c r="P53" s="61"/>
      <c r="Q53" s="61"/>
      <c r="R53" s="69"/>
      <c r="S53" s="66"/>
    </row>
    <row r="54" spans="1:19" s="59" customFormat="1" ht="30" customHeight="1">
      <c r="A54" s="60">
        <f t="shared" si="0"/>
        <v>53</v>
      </c>
      <c r="B54" s="81"/>
      <c r="C54" s="68"/>
      <c r="D54" s="61"/>
      <c r="E54" s="62"/>
      <c r="F54" s="61"/>
      <c r="G54" s="61"/>
      <c r="H54" s="63"/>
      <c r="I54" s="60"/>
      <c r="J54" s="61"/>
      <c r="K54" s="64"/>
      <c r="L54" s="64"/>
      <c r="M54" s="64"/>
      <c r="N54" s="64"/>
      <c r="O54" s="61"/>
      <c r="P54" s="61"/>
      <c r="Q54" s="61"/>
      <c r="R54" s="69"/>
      <c r="S54" s="66"/>
    </row>
    <row r="55" spans="1:19" s="59" customFormat="1" ht="30" customHeight="1">
      <c r="A55" s="60">
        <f t="shared" si="0"/>
        <v>54</v>
      </c>
      <c r="B55" s="81"/>
      <c r="C55" s="68"/>
      <c r="D55" s="61"/>
      <c r="E55" s="62"/>
      <c r="F55" s="61"/>
      <c r="G55" s="61"/>
      <c r="H55" s="63"/>
      <c r="I55" s="60"/>
      <c r="J55" s="61"/>
      <c r="K55" s="64"/>
      <c r="L55" s="64"/>
      <c r="M55" s="64"/>
      <c r="N55" s="64"/>
      <c r="O55" s="61"/>
      <c r="P55" s="61"/>
      <c r="Q55" s="61"/>
      <c r="R55" s="69"/>
      <c r="S55" s="66"/>
    </row>
    <row r="56" spans="1:19" s="59" customFormat="1" ht="30" customHeight="1">
      <c r="A56" s="60">
        <f t="shared" si="0"/>
        <v>55</v>
      </c>
      <c r="B56" s="81"/>
      <c r="C56" s="68"/>
      <c r="D56" s="61"/>
      <c r="E56" s="62"/>
      <c r="F56" s="61"/>
      <c r="G56" s="61"/>
      <c r="H56" s="63"/>
      <c r="I56" s="60"/>
      <c r="J56" s="61"/>
      <c r="K56" s="64"/>
      <c r="L56" s="64"/>
      <c r="M56" s="64"/>
      <c r="N56" s="64"/>
      <c r="O56" s="61"/>
      <c r="P56" s="61"/>
      <c r="Q56" s="61"/>
      <c r="R56" s="69"/>
      <c r="S56" s="66"/>
    </row>
    <row r="57" spans="1:19" s="59" customFormat="1" ht="30" customHeight="1">
      <c r="A57" s="60">
        <f t="shared" si="0"/>
        <v>56</v>
      </c>
      <c r="B57" s="81"/>
      <c r="C57" s="68"/>
      <c r="D57" s="61"/>
      <c r="E57" s="62"/>
      <c r="F57" s="61"/>
      <c r="G57" s="61"/>
      <c r="H57" s="63"/>
      <c r="I57" s="60"/>
      <c r="J57" s="61"/>
      <c r="K57" s="64"/>
      <c r="L57" s="64"/>
      <c r="M57" s="64"/>
      <c r="N57" s="64"/>
      <c r="O57" s="61"/>
      <c r="P57" s="61"/>
      <c r="Q57" s="61"/>
      <c r="R57" s="69"/>
      <c r="S57" s="66"/>
    </row>
    <row r="58" spans="1:19" s="59" customFormat="1" ht="30" customHeight="1">
      <c r="A58" s="60">
        <f t="shared" si="0"/>
        <v>57</v>
      </c>
      <c r="B58" s="81"/>
      <c r="C58" s="68"/>
      <c r="D58" s="61"/>
      <c r="E58" s="62"/>
      <c r="F58" s="61"/>
      <c r="G58" s="61"/>
      <c r="H58" s="63"/>
      <c r="I58" s="60"/>
      <c r="J58" s="61"/>
      <c r="K58" s="64"/>
      <c r="L58" s="64"/>
      <c r="M58" s="64"/>
      <c r="N58" s="64"/>
      <c r="O58" s="61"/>
      <c r="P58" s="61"/>
      <c r="Q58" s="61"/>
      <c r="R58" s="69"/>
      <c r="S58" s="66"/>
    </row>
    <row r="59" spans="1:19" s="59" customFormat="1" ht="30" customHeight="1">
      <c r="A59" s="60">
        <f t="shared" si="0"/>
        <v>58</v>
      </c>
      <c r="B59" s="81"/>
      <c r="C59" s="68"/>
      <c r="D59" s="61"/>
      <c r="E59" s="62"/>
      <c r="F59" s="61"/>
      <c r="G59" s="61"/>
      <c r="H59" s="63"/>
      <c r="I59" s="60"/>
      <c r="J59" s="61"/>
      <c r="K59" s="64"/>
      <c r="L59" s="64"/>
      <c r="M59" s="64"/>
      <c r="N59" s="64"/>
      <c r="O59" s="61"/>
      <c r="P59" s="61"/>
      <c r="Q59" s="61"/>
      <c r="R59" s="69"/>
      <c r="S59" s="66"/>
    </row>
    <row r="60" spans="1:19" s="59" customFormat="1" ht="30" customHeight="1">
      <c r="A60" s="60">
        <f t="shared" si="0"/>
        <v>59</v>
      </c>
      <c r="B60" s="81"/>
      <c r="C60" s="68"/>
      <c r="D60" s="61"/>
      <c r="E60" s="62"/>
      <c r="F60" s="61"/>
      <c r="G60" s="61"/>
      <c r="H60" s="63"/>
      <c r="I60" s="60"/>
      <c r="J60" s="61"/>
      <c r="K60" s="64"/>
      <c r="L60" s="64"/>
      <c r="M60" s="64"/>
      <c r="N60" s="64"/>
      <c r="O60" s="61"/>
      <c r="P60" s="61"/>
      <c r="Q60" s="61"/>
      <c r="R60" s="69"/>
      <c r="S60" s="66"/>
    </row>
    <row r="61" spans="1:19" s="59" customFormat="1" ht="30" customHeight="1">
      <c r="A61" s="60">
        <f t="shared" si="0"/>
        <v>60</v>
      </c>
      <c r="B61" s="81"/>
      <c r="C61" s="68"/>
      <c r="D61" s="61"/>
      <c r="E61" s="62"/>
      <c r="F61" s="61"/>
      <c r="G61" s="61"/>
      <c r="H61" s="63"/>
      <c r="I61" s="61"/>
      <c r="J61" s="61"/>
      <c r="K61" s="64"/>
      <c r="L61" s="64"/>
      <c r="M61" s="64"/>
      <c r="N61" s="64"/>
      <c r="O61" s="61"/>
      <c r="P61" s="61"/>
      <c r="Q61" s="61"/>
      <c r="R61" s="69"/>
      <c r="S61" s="66"/>
    </row>
    <row r="62" spans="1:19" s="59" customFormat="1" ht="30" customHeight="1">
      <c r="A62" s="60">
        <f t="shared" si="0"/>
        <v>61</v>
      </c>
      <c r="B62" s="81"/>
      <c r="C62" s="68"/>
      <c r="D62" s="61"/>
      <c r="E62" s="62"/>
      <c r="F62" s="61"/>
      <c r="G62" s="61"/>
      <c r="H62" s="63"/>
      <c r="I62" s="61"/>
      <c r="J62" s="61"/>
      <c r="K62" s="64"/>
      <c r="L62" s="64"/>
      <c r="M62" s="64"/>
      <c r="N62" s="64"/>
      <c r="O62" s="61"/>
      <c r="P62" s="61"/>
      <c r="Q62" s="61"/>
      <c r="R62" s="69"/>
      <c r="S62" s="66"/>
    </row>
    <row r="63" spans="1:19" s="59" customFormat="1" ht="30" customHeight="1">
      <c r="A63" s="60">
        <f t="shared" si="0"/>
        <v>62</v>
      </c>
      <c r="B63" s="81"/>
      <c r="C63" s="68"/>
      <c r="D63" s="61"/>
      <c r="E63" s="62"/>
      <c r="F63" s="61"/>
      <c r="G63" s="61"/>
      <c r="H63" s="63"/>
      <c r="I63" s="61"/>
      <c r="J63" s="61"/>
      <c r="K63" s="64"/>
      <c r="L63" s="64"/>
      <c r="M63" s="64"/>
      <c r="N63" s="64"/>
      <c r="O63" s="61"/>
      <c r="P63" s="61"/>
      <c r="Q63" s="61"/>
      <c r="R63" s="69"/>
      <c r="S63" s="66"/>
    </row>
    <row r="64" spans="1:19" s="59" customFormat="1" ht="30" customHeight="1">
      <c r="A64" s="60">
        <f t="shared" si="0"/>
        <v>63</v>
      </c>
      <c r="B64" s="81"/>
      <c r="C64" s="68"/>
      <c r="D64" s="61"/>
      <c r="E64" s="62"/>
      <c r="F64" s="61"/>
      <c r="G64" s="61"/>
      <c r="H64" s="63"/>
      <c r="I64" s="61"/>
      <c r="J64" s="61"/>
      <c r="K64" s="64"/>
      <c r="L64" s="64"/>
      <c r="M64" s="64"/>
      <c r="N64" s="64"/>
      <c r="O64" s="61"/>
      <c r="P64" s="61"/>
      <c r="Q64" s="61"/>
      <c r="R64" s="69"/>
      <c r="S64" s="66"/>
    </row>
    <row r="65" spans="1:19" s="59" customFormat="1" ht="30" customHeight="1">
      <c r="A65" s="60">
        <f t="shared" si="0"/>
        <v>64</v>
      </c>
      <c r="B65" s="81"/>
      <c r="C65" s="68"/>
      <c r="D65" s="61"/>
      <c r="E65" s="62"/>
      <c r="F65" s="61"/>
      <c r="G65" s="61"/>
      <c r="H65" s="63"/>
      <c r="I65" s="61"/>
      <c r="J65" s="61"/>
      <c r="K65" s="64"/>
      <c r="L65" s="64"/>
      <c r="M65" s="64"/>
      <c r="N65" s="64"/>
      <c r="O65" s="61"/>
      <c r="P65" s="61"/>
      <c r="Q65" s="61"/>
      <c r="R65" s="69"/>
      <c r="S65" s="66"/>
    </row>
    <row r="66" spans="1:19" s="59" customFormat="1" ht="30" customHeight="1">
      <c r="A66" s="60">
        <f t="shared" si="0"/>
        <v>65</v>
      </c>
      <c r="B66" s="81"/>
      <c r="C66" s="68"/>
      <c r="D66" s="61"/>
      <c r="E66" s="62"/>
      <c r="F66" s="61"/>
      <c r="G66" s="61"/>
      <c r="H66" s="63"/>
      <c r="I66" s="61"/>
      <c r="J66" s="61"/>
      <c r="K66" s="64"/>
      <c r="L66" s="64"/>
      <c r="M66" s="64"/>
      <c r="N66" s="64"/>
      <c r="O66" s="61"/>
      <c r="P66" s="61"/>
      <c r="Q66" s="61"/>
      <c r="R66" s="69"/>
      <c r="S66" s="66"/>
    </row>
    <row r="67" spans="1:19" s="59" customFormat="1" ht="30" customHeight="1">
      <c r="A67" s="60">
        <f t="shared" si="0"/>
        <v>66</v>
      </c>
      <c r="B67" s="81"/>
      <c r="C67" s="68"/>
      <c r="D67" s="61"/>
      <c r="E67" s="62"/>
      <c r="F67" s="61"/>
      <c r="G67" s="61"/>
      <c r="H67" s="63"/>
      <c r="I67" s="61"/>
      <c r="J67" s="61"/>
      <c r="K67" s="64"/>
      <c r="L67" s="64"/>
      <c r="M67" s="64"/>
      <c r="N67" s="64"/>
      <c r="O67" s="61"/>
      <c r="P67" s="61"/>
      <c r="Q67" s="61"/>
      <c r="R67" s="69"/>
      <c r="S67" s="66"/>
    </row>
    <row r="68" spans="1:19" s="59" customFormat="1" ht="30" customHeight="1">
      <c r="A68" s="60">
        <f t="shared" si="0"/>
        <v>67</v>
      </c>
      <c r="B68" s="81"/>
      <c r="C68" s="68"/>
      <c r="D68" s="61"/>
      <c r="E68" s="62"/>
      <c r="F68" s="61"/>
      <c r="G68" s="61"/>
      <c r="H68" s="63"/>
      <c r="I68" s="61"/>
      <c r="J68" s="61"/>
      <c r="K68" s="64"/>
      <c r="L68" s="64"/>
      <c r="M68" s="64"/>
      <c r="N68" s="64"/>
      <c r="O68" s="61"/>
      <c r="P68" s="61"/>
      <c r="Q68" s="61"/>
      <c r="R68" s="69"/>
      <c r="S68" s="66"/>
    </row>
    <row r="69" spans="1:19" s="59" customFormat="1" ht="30" customHeight="1">
      <c r="A69" s="60">
        <f t="shared" ref="A69:A76" si="1">ROW()-1</f>
        <v>68</v>
      </c>
      <c r="B69" s="81"/>
      <c r="C69" s="68"/>
      <c r="D69" s="61"/>
      <c r="E69" s="62"/>
      <c r="F69" s="61"/>
      <c r="G69" s="61"/>
      <c r="H69" s="63"/>
      <c r="I69" s="61"/>
      <c r="J69" s="61"/>
      <c r="K69" s="64"/>
      <c r="L69" s="64"/>
      <c r="M69" s="64"/>
      <c r="N69" s="64"/>
      <c r="O69" s="61"/>
      <c r="P69" s="61"/>
      <c r="Q69" s="61"/>
      <c r="R69" s="69"/>
      <c r="S69" s="66"/>
    </row>
    <row r="70" spans="1:19" s="59" customFormat="1" ht="30" customHeight="1">
      <c r="A70" s="60">
        <f t="shared" si="1"/>
        <v>69</v>
      </c>
      <c r="B70" s="81"/>
      <c r="C70" s="68"/>
      <c r="D70" s="61"/>
      <c r="E70" s="62"/>
      <c r="F70" s="61"/>
      <c r="G70" s="61"/>
      <c r="H70" s="63"/>
      <c r="I70" s="61"/>
      <c r="J70" s="61"/>
      <c r="K70" s="64"/>
      <c r="L70" s="64"/>
      <c r="M70" s="64"/>
      <c r="N70" s="64"/>
      <c r="O70" s="61"/>
      <c r="P70" s="61"/>
      <c r="Q70" s="61"/>
      <c r="R70" s="69"/>
      <c r="S70" s="66"/>
    </row>
    <row r="71" spans="1:19" s="59" customFormat="1" ht="30" customHeight="1">
      <c r="A71" s="60">
        <f t="shared" si="1"/>
        <v>70</v>
      </c>
      <c r="B71" s="81"/>
      <c r="C71" s="68"/>
      <c r="D71" s="61"/>
      <c r="E71" s="62"/>
      <c r="F71" s="61"/>
      <c r="G71" s="61"/>
      <c r="H71" s="63"/>
      <c r="I71" s="61"/>
      <c r="J71" s="61"/>
      <c r="K71" s="64"/>
      <c r="L71" s="64"/>
      <c r="M71" s="64"/>
      <c r="N71" s="64"/>
      <c r="O71" s="61"/>
      <c r="P71" s="61"/>
      <c r="Q71" s="61"/>
      <c r="R71" s="69"/>
      <c r="S71" s="66"/>
    </row>
    <row r="72" spans="1:19" s="59" customFormat="1" ht="30" customHeight="1">
      <c r="A72" s="60">
        <f t="shared" si="1"/>
        <v>71</v>
      </c>
      <c r="B72" s="81"/>
      <c r="C72" s="68"/>
      <c r="D72" s="61"/>
      <c r="E72" s="62"/>
      <c r="F72" s="61"/>
      <c r="G72" s="61"/>
      <c r="H72" s="63"/>
      <c r="I72" s="61"/>
      <c r="J72" s="61"/>
      <c r="K72" s="64"/>
      <c r="L72" s="64"/>
      <c r="M72" s="64"/>
      <c r="N72" s="64"/>
      <c r="O72" s="61"/>
      <c r="P72" s="61"/>
      <c r="Q72" s="61"/>
      <c r="R72" s="69"/>
      <c r="S72" s="66"/>
    </row>
    <row r="73" spans="1:19" s="59" customFormat="1" ht="30" customHeight="1">
      <c r="A73" s="60">
        <f t="shared" si="1"/>
        <v>72</v>
      </c>
      <c r="B73" s="81"/>
      <c r="C73" s="68"/>
      <c r="D73" s="61"/>
      <c r="E73" s="62"/>
      <c r="F73" s="61"/>
      <c r="G73" s="61"/>
      <c r="H73" s="63"/>
      <c r="I73" s="61"/>
      <c r="J73" s="61"/>
      <c r="K73" s="64"/>
      <c r="L73" s="64"/>
      <c r="M73" s="64"/>
      <c r="N73" s="64"/>
      <c r="O73" s="61"/>
      <c r="P73" s="61"/>
      <c r="Q73" s="61"/>
      <c r="R73" s="69"/>
      <c r="S73" s="66"/>
    </row>
    <row r="74" spans="1:19" s="59" customFormat="1" ht="30" customHeight="1">
      <c r="A74" s="60">
        <f t="shared" si="1"/>
        <v>73</v>
      </c>
      <c r="B74" s="81"/>
      <c r="C74" s="68"/>
      <c r="D74" s="61"/>
      <c r="E74" s="62"/>
      <c r="F74" s="61"/>
      <c r="G74" s="61"/>
      <c r="H74" s="63"/>
      <c r="I74" s="61"/>
      <c r="J74" s="61"/>
      <c r="K74" s="64"/>
      <c r="L74" s="64"/>
      <c r="M74" s="64"/>
      <c r="N74" s="64"/>
      <c r="O74" s="61"/>
      <c r="P74" s="61"/>
      <c r="Q74" s="61"/>
      <c r="R74" s="69"/>
      <c r="S74" s="66"/>
    </row>
    <row r="75" spans="1:19" s="59" customFormat="1" ht="30" customHeight="1">
      <c r="A75" s="60">
        <f t="shared" si="1"/>
        <v>74</v>
      </c>
      <c r="B75" s="81"/>
      <c r="C75" s="68"/>
      <c r="D75" s="61"/>
      <c r="E75" s="62"/>
      <c r="F75" s="61"/>
      <c r="G75" s="61"/>
      <c r="H75" s="63"/>
      <c r="I75" s="61"/>
      <c r="J75" s="61"/>
      <c r="K75" s="64"/>
      <c r="L75" s="64"/>
      <c r="M75" s="64"/>
      <c r="N75" s="64"/>
      <c r="O75" s="61"/>
      <c r="P75" s="61"/>
      <c r="Q75" s="61"/>
      <c r="R75" s="69"/>
      <c r="S75" s="66"/>
    </row>
    <row r="76" spans="1:19" s="59" customFormat="1" ht="30" customHeight="1">
      <c r="A76" s="60">
        <f t="shared" si="1"/>
        <v>75</v>
      </c>
      <c r="B76" s="81"/>
      <c r="C76" s="68"/>
      <c r="D76" s="61"/>
      <c r="E76" s="62"/>
      <c r="F76" s="61"/>
      <c r="G76" s="61"/>
      <c r="H76" s="63"/>
      <c r="I76" s="61"/>
      <c r="J76" s="61"/>
      <c r="K76" s="64"/>
      <c r="L76" s="64"/>
      <c r="M76" s="64"/>
      <c r="N76" s="64"/>
      <c r="O76" s="61"/>
      <c r="P76" s="61"/>
      <c r="Q76" s="61"/>
      <c r="R76" s="69"/>
      <c r="S76" s="66"/>
    </row>
  </sheetData>
  <autoFilter ref="A1:R41" xr:uid="{00000000-0009-0000-0000-000004000000}"/>
  <phoneticPr fontId="1"/>
  <dataValidations count="5">
    <dataValidation type="list" allowBlank="1" showInputMessage="1" showErrorMessage="1" sqref="I2:I76" xr:uid="{00000000-0002-0000-0400-000000000000}">
      <formula1>"女性,男性"</formula1>
    </dataValidation>
    <dataValidation imeMode="disabled" allowBlank="1" showInputMessage="1" showErrorMessage="1" sqref="O2:R76 J2:J76" xr:uid="{00000000-0002-0000-0400-000001000000}"/>
    <dataValidation imeMode="fullKatakana" allowBlank="1" showInputMessage="1" showErrorMessage="1" sqref="F2:F76" xr:uid="{00000000-0002-0000-0400-000002000000}"/>
    <dataValidation type="date" imeMode="disabled" allowBlank="1" showInputMessage="1" showErrorMessage="1" sqref="H2:H76" xr:uid="{00000000-0002-0000-0400-000003000000}">
      <formula1>1</formula1>
      <formula2>2958465</formula2>
    </dataValidation>
    <dataValidation imeMode="off" allowBlank="1" showInputMessage="1" showErrorMessage="1" sqref="Q77:R77" xr:uid="{00000000-0002-0000-0400-000004000000}"/>
  </dataValidations>
  <pageMargins left="0.7" right="0.7" top="0.75" bottom="0.75" header="0.3" footer="0.3"/>
  <pageSetup paperSize="8" scale="39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400-000006000000}">
          <x14:formula1>
            <xm:f>DATA!$B$6</xm:f>
          </x14:formula1>
          <xm:sqref>B2:B76</xm:sqref>
        </x14:dataValidation>
        <x14:dataValidation type="list" allowBlank="1" showInputMessage="1" showErrorMessage="1" xr:uid="{F913554D-9327-4BBB-8BBE-D6146EB07DE1}">
          <x14:formula1>
            <xm:f>DATA!$B$23:$B$25</xm:f>
          </x14:formula1>
          <xm:sqref>D2:D76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>
    <tabColor rgb="FFFFFF00"/>
    <pageSetUpPr fitToPage="1"/>
  </sheetPr>
  <dimension ref="A1:S76"/>
  <sheetViews>
    <sheetView zoomScale="90" zoomScaleNormal="90" workbookViewId="0">
      <pane ySplit="1" topLeftCell="A2" activePane="bottomLeft" state="frozen"/>
      <selection activeCell="B2" sqref="B2:D11"/>
      <selection pane="bottomLeft" activeCell="B2" sqref="B2"/>
    </sheetView>
  </sheetViews>
  <sheetFormatPr defaultColWidth="8.875" defaultRowHeight="16.5"/>
  <cols>
    <col min="1" max="1" width="5.625" style="76" bestFit="1" customWidth="1"/>
    <col min="2" max="2" width="30.625" style="82" customWidth="1"/>
    <col min="3" max="4" width="10.625" style="76" customWidth="1"/>
    <col min="5" max="5" width="19.625" style="76" hidden="1" customWidth="1"/>
    <col min="6" max="7" width="30.625" style="76" customWidth="1"/>
    <col min="8" max="8" width="12.625" style="76" customWidth="1"/>
    <col min="9" max="9" width="7.625" style="76" customWidth="1"/>
    <col min="10" max="10" width="10.625" style="76" customWidth="1"/>
    <col min="11" max="11" width="12.625" style="79" customWidth="1"/>
    <col min="12" max="12" width="16.625" style="79" customWidth="1"/>
    <col min="13" max="14" width="35.625" style="79" customWidth="1"/>
    <col min="15" max="16" width="15.625" style="76" customWidth="1"/>
    <col min="17" max="18" width="30.625" style="76" customWidth="1"/>
    <col min="19" max="19" width="8.875" style="76" hidden="1" customWidth="1"/>
    <col min="20" max="20" width="8.875" style="76" customWidth="1"/>
    <col min="21" max="16384" width="8.875" style="76"/>
  </cols>
  <sheetData>
    <row r="1" spans="1:19" ht="29.25">
      <c r="A1" s="70"/>
      <c r="B1" s="80" t="s">
        <v>119</v>
      </c>
      <c r="C1" s="71" t="s">
        <v>1</v>
      </c>
      <c r="D1" s="71" t="s">
        <v>122</v>
      </c>
      <c r="E1" s="73" t="s">
        <v>2</v>
      </c>
      <c r="F1" s="72" t="s">
        <v>131</v>
      </c>
      <c r="G1" s="72" t="s">
        <v>132</v>
      </c>
      <c r="H1" s="74" t="s">
        <v>5</v>
      </c>
      <c r="I1" s="71" t="s">
        <v>6</v>
      </c>
      <c r="J1" s="71" t="s">
        <v>7</v>
      </c>
      <c r="K1" s="75" t="s">
        <v>87</v>
      </c>
      <c r="L1" s="75" t="s">
        <v>88</v>
      </c>
      <c r="M1" s="75" t="s">
        <v>89</v>
      </c>
      <c r="N1" s="75" t="s">
        <v>90</v>
      </c>
      <c r="O1" s="71" t="s">
        <v>8</v>
      </c>
      <c r="P1" s="71" t="s">
        <v>9</v>
      </c>
      <c r="Q1" s="71" t="s">
        <v>10</v>
      </c>
      <c r="R1" s="71" t="s">
        <v>11</v>
      </c>
      <c r="S1" s="71" t="s">
        <v>12</v>
      </c>
    </row>
    <row r="2" spans="1:19" s="59" customFormat="1" ht="30" customHeight="1">
      <c r="A2" s="60">
        <f t="shared" ref="A2:A65" si="0">ROW()-1</f>
        <v>1</v>
      </c>
      <c r="B2" s="81"/>
      <c r="C2" s="61"/>
      <c r="D2" s="61"/>
      <c r="E2" s="62"/>
      <c r="F2" s="61"/>
      <c r="G2" s="61"/>
      <c r="H2" s="63"/>
      <c r="I2" s="60"/>
      <c r="J2" s="61"/>
      <c r="K2" s="64"/>
      <c r="L2" s="64"/>
      <c r="M2" s="64"/>
      <c r="N2" s="64"/>
      <c r="O2" s="61"/>
      <c r="P2" s="61"/>
      <c r="Q2" s="65"/>
      <c r="R2" s="65"/>
      <c r="S2" s="66"/>
    </row>
    <row r="3" spans="1:19" s="59" customFormat="1" ht="30" customHeight="1">
      <c r="A3" s="60">
        <f t="shared" si="0"/>
        <v>2</v>
      </c>
      <c r="B3" s="81"/>
      <c r="C3" s="61"/>
      <c r="D3" s="61"/>
      <c r="E3" s="62"/>
      <c r="F3" s="67"/>
      <c r="G3" s="61"/>
      <c r="H3" s="63"/>
      <c r="I3" s="60"/>
      <c r="J3" s="61"/>
      <c r="K3" s="64"/>
      <c r="L3" s="64"/>
      <c r="M3" s="64"/>
      <c r="N3" s="64"/>
      <c r="O3" s="61"/>
      <c r="P3" s="61"/>
      <c r="Q3" s="65"/>
      <c r="R3" s="65"/>
      <c r="S3" s="66"/>
    </row>
    <row r="4" spans="1:19" s="59" customFormat="1" ht="30" customHeight="1">
      <c r="A4" s="60">
        <f t="shared" si="0"/>
        <v>3</v>
      </c>
      <c r="B4" s="81"/>
      <c r="C4" s="61"/>
      <c r="D4" s="61"/>
      <c r="E4" s="62"/>
      <c r="F4" s="67"/>
      <c r="G4" s="61"/>
      <c r="H4" s="63"/>
      <c r="I4" s="60"/>
      <c r="J4" s="61"/>
      <c r="K4" s="64"/>
      <c r="L4" s="64"/>
      <c r="M4" s="64"/>
      <c r="N4" s="64"/>
      <c r="O4" s="61"/>
      <c r="P4" s="61"/>
      <c r="Q4" s="65"/>
      <c r="R4" s="65"/>
      <c r="S4" s="66"/>
    </row>
    <row r="5" spans="1:19" s="59" customFormat="1" ht="30" customHeight="1">
      <c r="A5" s="60">
        <f t="shared" si="0"/>
        <v>4</v>
      </c>
      <c r="B5" s="81"/>
      <c r="C5" s="61"/>
      <c r="D5" s="61"/>
      <c r="E5" s="62"/>
      <c r="F5" s="61"/>
      <c r="G5" s="61"/>
      <c r="H5" s="63"/>
      <c r="I5" s="60"/>
      <c r="J5" s="61"/>
      <c r="K5" s="64"/>
      <c r="L5" s="64"/>
      <c r="M5" s="64"/>
      <c r="N5" s="64"/>
      <c r="O5" s="61"/>
      <c r="P5" s="61"/>
      <c r="Q5" s="65"/>
      <c r="R5" s="65"/>
      <c r="S5" s="66"/>
    </row>
    <row r="6" spans="1:19" s="59" customFormat="1" ht="30" customHeight="1">
      <c r="A6" s="60">
        <f t="shared" si="0"/>
        <v>5</v>
      </c>
      <c r="B6" s="81"/>
      <c r="C6" s="61"/>
      <c r="D6" s="61"/>
      <c r="E6" s="62"/>
      <c r="F6" s="61"/>
      <c r="G6" s="61"/>
      <c r="H6" s="63"/>
      <c r="I6" s="60"/>
      <c r="J6" s="61"/>
      <c r="K6" s="64"/>
      <c r="L6" s="64"/>
      <c r="M6" s="64"/>
      <c r="N6" s="64"/>
      <c r="O6" s="61"/>
      <c r="P6" s="61"/>
      <c r="Q6" s="65"/>
      <c r="R6" s="65"/>
      <c r="S6" s="66"/>
    </row>
    <row r="7" spans="1:19" s="59" customFormat="1" ht="30" customHeight="1">
      <c r="A7" s="60">
        <f t="shared" si="0"/>
        <v>6</v>
      </c>
      <c r="B7" s="81"/>
      <c r="C7" s="61"/>
      <c r="D7" s="61"/>
      <c r="E7" s="62"/>
      <c r="F7" s="61"/>
      <c r="G7" s="61"/>
      <c r="H7" s="63"/>
      <c r="I7" s="60"/>
      <c r="J7" s="61"/>
      <c r="K7" s="64"/>
      <c r="L7" s="112"/>
      <c r="M7" s="64"/>
      <c r="N7" s="64"/>
      <c r="O7" s="61"/>
      <c r="P7" s="61"/>
      <c r="Q7" s="65"/>
      <c r="R7" s="65"/>
      <c r="S7" s="66"/>
    </row>
    <row r="8" spans="1:19" s="59" customFormat="1" ht="30" customHeight="1">
      <c r="A8" s="60">
        <f t="shared" si="0"/>
        <v>7</v>
      </c>
      <c r="B8" s="81"/>
      <c r="C8" s="61"/>
      <c r="D8" s="61"/>
      <c r="E8" s="62"/>
      <c r="F8" s="63"/>
      <c r="G8" s="61"/>
      <c r="H8" s="63"/>
      <c r="I8" s="60"/>
      <c r="J8" s="61"/>
      <c r="K8" s="64"/>
      <c r="L8" s="64"/>
      <c r="M8" s="64"/>
      <c r="N8" s="64"/>
      <c r="O8" s="61"/>
      <c r="P8" s="61"/>
      <c r="Q8" s="65"/>
      <c r="R8" s="65"/>
      <c r="S8" s="66"/>
    </row>
    <row r="9" spans="1:19" s="59" customFormat="1" ht="30" customHeight="1">
      <c r="A9" s="60">
        <f t="shared" si="0"/>
        <v>8</v>
      </c>
      <c r="B9" s="81"/>
      <c r="C9" s="61"/>
      <c r="D9" s="61"/>
      <c r="E9" s="62"/>
      <c r="F9" s="63"/>
      <c r="G9" s="61"/>
      <c r="H9" s="63"/>
      <c r="I9" s="60"/>
      <c r="J9" s="61"/>
      <c r="K9" s="64"/>
      <c r="L9" s="64"/>
      <c r="M9" s="64"/>
      <c r="N9" s="64"/>
      <c r="O9" s="61"/>
      <c r="P9" s="61"/>
      <c r="Q9" s="65"/>
      <c r="R9" s="65"/>
      <c r="S9" s="66"/>
    </row>
    <row r="10" spans="1:19" s="59" customFormat="1" ht="30" customHeight="1">
      <c r="A10" s="60">
        <f t="shared" si="0"/>
        <v>9</v>
      </c>
      <c r="B10" s="81"/>
      <c r="C10" s="61"/>
      <c r="D10" s="61"/>
      <c r="E10" s="62"/>
      <c r="F10" s="63"/>
      <c r="G10" s="61"/>
      <c r="H10" s="63"/>
      <c r="I10" s="60"/>
      <c r="J10" s="61"/>
      <c r="K10" s="64"/>
      <c r="L10" s="112"/>
      <c r="M10" s="64"/>
      <c r="N10" s="64"/>
      <c r="O10" s="61"/>
      <c r="P10" s="61"/>
      <c r="Q10" s="65"/>
      <c r="R10" s="65"/>
      <c r="S10" s="66"/>
    </row>
    <row r="11" spans="1:19" s="59" customFormat="1" ht="30" customHeight="1">
      <c r="A11" s="60">
        <f t="shared" si="0"/>
        <v>10</v>
      </c>
      <c r="B11" s="81"/>
      <c r="C11" s="61"/>
      <c r="D11" s="61"/>
      <c r="E11" s="62"/>
      <c r="F11" s="63"/>
      <c r="G11" s="61"/>
      <c r="H11" s="63"/>
      <c r="I11" s="60"/>
      <c r="J11" s="61"/>
      <c r="K11" s="64"/>
      <c r="L11" s="64"/>
      <c r="M11" s="64"/>
      <c r="N11" s="64"/>
      <c r="O11" s="61"/>
      <c r="P11" s="61"/>
      <c r="Q11" s="65"/>
      <c r="R11" s="65"/>
      <c r="S11" s="66"/>
    </row>
    <row r="12" spans="1:19" s="59" customFormat="1" ht="30" customHeight="1">
      <c r="A12" s="60">
        <f t="shared" si="0"/>
        <v>11</v>
      </c>
      <c r="B12" s="81"/>
      <c r="C12" s="61"/>
      <c r="D12" s="61"/>
      <c r="E12" s="62"/>
      <c r="F12" s="61"/>
      <c r="G12" s="61"/>
      <c r="H12" s="63"/>
      <c r="I12" s="60"/>
      <c r="J12" s="61"/>
      <c r="K12" s="64"/>
      <c r="L12" s="112"/>
      <c r="M12" s="64"/>
      <c r="N12" s="64"/>
      <c r="O12" s="61"/>
      <c r="P12" s="61"/>
      <c r="Q12" s="65"/>
      <c r="R12" s="65"/>
      <c r="S12" s="66"/>
    </row>
    <row r="13" spans="1:19" s="59" customFormat="1" ht="30" customHeight="1">
      <c r="A13" s="60">
        <f t="shared" si="0"/>
        <v>12</v>
      </c>
      <c r="B13" s="81"/>
      <c r="C13" s="61"/>
      <c r="D13" s="61"/>
      <c r="E13" s="62"/>
      <c r="F13" s="61"/>
      <c r="G13" s="61"/>
      <c r="H13" s="63"/>
      <c r="I13" s="60"/>
      <c r="J13" s="61"/>
      <c r="K13" s="64"/>
      <c r="L13" s="64"/>
      <c r="M13" s="64"/>
      <c r="N13" s="64"/>
      <c r="O13" s="61"/>
      <c r="P13" s="61"/>
      <c r="Q13" s="65"/>
      <c r="R13" s="65"/>
      <c r="S13" s="66"/>
    </row>
    <row r="14" spans="1:19" s="59" customFormat="1" ht="30" customHeight="1">
      <c r="A14" s="60">
        <f t="shared" si="0"/>
        <v>13</v>
      </c>
      <c r="B14" s="81"/>
      <c r="C14" s="61"/>
      <c r="D14" s="61"/>
      <c r="E14" s="62"/>
      <c r="F14" s="61"/>
      <c r="G14" s="61"/>
      <c r="H14" s="63"/>
      <c r="I14" s="60"/>
      <c r="J14" s="61"/>
      <c r="K14" s="64"/>
      <c r="L14" s="64"/>
      <c r="M14" s="64"/>
      <c r="N14" s="64"/>
      <c r="O14" s="61"/>
      <c r="P14" s="61"/>
      <c r="Q14" s="65"/>
      <c r="R14" s="65"/>
      <c r="S14" s="66"/>
    </row>
    <row r="15" spans="1:19" s="59" customFormat="1" ht="30" customHeight="1">
      <c r="A15" s="60">
        <f t="shared" si="0"/>
        <v>14</v>
      </c>
      <c r="B15" s="81"/>
      <c r="C15" s="61"/>
      <c r="D15" s="61"/>
      <c r="E15" s="62"/>
      <c r="F15" s="61"/>
      <c r="G15" s="61"/>
      <c r="H15" s="63"/>
      <c r="I15" s="60"/>
      <c r="J15" s="61"/>
      <c r="K15" s="64"/>
      <c r="L15" s="64"/>
      <c r="M15" s="64"/>
      <c r="N15" s="64"/>
      <c r="O15" s="61"/>
      <c r="P15" s="61"/>
      <c r="Q15" s="65"/>
      <c r="R15" s="65"/>
      <c r="S15" s="66"/>
    </row>
    <row r="16" spans="1:19" s="59" customFormat="1" ht="30" customHeight="1">
      <c r="A16" s="60">
        <f t="shared" si="0"/>
        <v>15</v>
      </c>
      <c r="B16" s="81"/>
      <c r="C16" s="61"/>
      <c r="D16" s="61"/>
      <c r="E16" s="62"/>
      <c r="F16" s="61"/>
      <c r="G16" s="61"/>
      <c r="H16" s="63"/>
      <c r="I16" s="60"/>
      <c r="J16" s="61"/>
      <c r="K16" s="64"/>
      <c r="L16" s="112"/>
      <c r="M16" s="64"/>
      <c r="N16" s="64"/>
      <c r="O16" s="61"/>
      <c r="P16" s="61"/>
      <c r="Q16" s="65"/>
      <c r="R16" s="65"/>
      <c r="S16" s="66"/>
    </row>
    <row r="17" spans="1:19" s="59" customFormat="1" ht="30" customHeight="1">
      <c r="A17" s="60">
        <f t="shared" si="0"/>
        <v>16</v>
      </c>
      <c r="B17" s="81"/>
      <c r="C17" s="61"/>
      <c r="D17" s="61"/>
      <c r="E17" s="62"/>
      <c r="F17" s="61"/>
      <c r="G17" s="61"/>
      <c r="H17" s="63"/>
      <c r="I17" s="60"/>
      <c r="J17" s="61"/>
      <c r="K17" s="64"/>
      <c r="L17" s="112"/>
      <c r="M17" s="64"/>
      <c r="N17" s="64"/>
      <c r="O17" s="61"/>
      <c r="P17" s="61"/>
      <c r="Q17" s="65"/>
      <c r="R17" s="65"/>
      <c r="S17" s="66"/>
    </row>
    <row r="18" spans="1:19" s="59" customFormat="1" ht="30" customHeight="1">
      <c r="A18" s="60">
        <f t="shared" si="0"/>
        <v>17</v>
      </c>
      <c r="B18" s="81"/>
      <c r="C18" s="61"/>
      <c r="D18" s="61"/>
      <c r="E18" s="62"/>
      <c r="F18" s="61"/>
      <c r="G18" s="61"/>
      <c r="H18" s="63"/>
      <c r="I18" s="60"/>
      <c r="J18" s="61"/>
      <c r="K18" s="64"/>
      <c r="L18" s="64"/>
      <c r="M18" s="64"/>
      <c r="N18" s="64"/>
      <c r="O18" s="61"/>
      <c r="P18" s="61"/>
      <c r="Q18" s="65"/>
      <c r="R18" s="65"/>
      <c r="S18" s="66"/>
    </row>
    <row r="19" spans="1:19" s="59" customFormat="1" ht="30" customHeight="1">
      <c r="A19" s="60">
        <f t="shared" si="0"/>
        <v>18</v>
      </c>
      <c r="B19" s="81"/>
      <c r="C19" s="61"/>
      <c r="D19" s="61"/>
      <c r="E19" s="62"/>
      <c r="F19" s="61"/>
      <c r="G19" s="61"/>
      <c r="H19" s="63"/>
      <c r="I19" s="60"/>
      <c r="J19" s="61"/>
      <c r="K19" s="64"/>
      <c r="L19" s="64"/>
      <c r="M19" s="64"/>
      <c r="N19" s="64"/>
      <c r="O19" s="61"/>
      <c r="P19" s="61"/>
      <c r="Q19" s="65"/>
      <c r="R19" s="65"/>
      <c r="S19" s="66"/>
    </row>
    <row r="20" spans="1:19" s="59" customFormat="1" ht="30" customHeight="1">
      <c r="A20" s="60">
        <f t="shared" si="0"/>
        <v>19</v>
      </c>
      <c r="B20" s="81"/>
      <c r="C20" s="61"/>
      <c r="D20" s="61"/>
      <c r="E20" s="62"/>
      <c r="F20" s="61"/>
      <c r="G20" s="61"/>
      <c r="H20" s="63"/>
      <c r="I20" s="60"/>
      <c r="J20" s="61"/>
      <c r="K20" s="64"/>
      <c r="L20" s="112"/>
      <c r="M20" s="64"/>
      <c r="N20" s="64"/>
      <c r="O20" s="61"/>
      <c r="P20" s="61"/>
      <c r="Q20" s="65"/>
      <c r="R20" s="65"/>
      <c r="S20" s="66"/>
    </row>
    <row r="21" spans="1:19" s="59" customFormat="1" ht="30" customHeight="1">
      <c r="A21" s="60">
        <f t="shared" si="0"/>
        <v>20</v>
      </c>
      <c r="B21" s="81"/>
      <c r="C21" s="61"/>
      <c r="D21" s="61"/>
      <c r="E21" s="62"/>
      <c r="F21" s="61"/>
      <c r="G21" s="61"/>
      <c r="H21" s="63"/>
      <c r="I21" s="60"/>
      <c r="J21" s="61"/>
      <c r="K21" s="64"/>
      <c r="L21" s="64"/>
      <c r="M21" s="64"/>
      <c r="N21" s="64"/>
      <c r="O21" s="61"/>
      <c r="P21" s="61"/>
      <c r="Q21" s="65"/>
      <c r="R21" s="65"/>
      <c r="S21" s="66"/>
    </row>
    <row r="22" spans="1:19" s="59" customFormat="1" ht="30" customHeight="1">
      <c r="A22" s="60">
        <f t="shared" si="0"/>
        <v>21</v>
      </c>
      <c r="B22" s="81"/>
      <c r="C22" s="61"/>
      <c r="D22" s="61"/>
      <c r="E22" s="62"/>
      <c r="F22" s="61"/>
      <c r="G22" s="61"/>
      <c r="H22" s="63"/>
      <c r="I22" s="60"/>
      <c r="J22" s="61"/>
      <c r="K22" s="64"/>
      <c r="L22" s="64"/>
      <c r="M22" s="64"/>
      <c r="N22" s="64"/>
      <c r="O22" s="61"/>
      <c r="P22" s="61"/>
      <c r="Q22" s="65"/>
      <c r="R22" s="65"/>
      <c r="S22" s="66"/>
    </row>
    <row r="23" spans="1:19" s="59" customFormat="1" ht="30" customHeight="1">
      <c r="A23" s="60">
        <f t="shared" si="0"/>
        <v>22</v>
      </c>
      <c r="B23" s="81"/>
      <c r="C23" s="61"/>
      <c r="D23" s="61"/>
      <c r="E23" s="62"/>
      <c r="F23" s="61"/>
      <c r="G23" s="61"/>
      <c r="H23" s="63"/>
      <c r="I23" s="60"/>
      <c r="J23" s="61"/>
      <c r="K23" s="64"/>
      <c r="L23" s="64"/>
      <c r="M23" s="64"/>
      <c r="N23" s="64"/>
      <c r="O23" s="61"/>
      <c r="P23" s="61"/>
      <c r="Q23" s="65"/>
      <c r="R23" s="65"/>
      <c r="S23" s="66"/>
    </row>
    <row r="24" spans="1:19" s="59" customFormat="1" ht="30" customHeight="1">
      <c r="A24" s="60">
        <f t="shared" si="0"/>
        <v>23</v>
      </c>
      <c r="B24" s="81"/>
      <c r="C24" s="61"/>
      <c r="D24" s="61"/>
      <c r="E24" s="62"/>
      <c r="F24" s="61"/>
      <c r="G24" s="61"/>
      <c r="H24" s="63"/>
      <c r="I24" s="60"/>
      <c r="J24" s="61"/>
      <c r="K24" s="64"/>
      <c r="L24" s="64"/>
      <c r="M24" s="64"/>
      <c r="N24" s="64"/>
      <c r="O24" s="61"/>
      <c r="P24" s="61"/>
      <c r="Q24" s="65"/>
      <c r="R24" s="65"/>
      <c r="S24" s="66"/>
    </row>
    <row r="25" spans="1:19" s="59" customFormat="1" ht="30" customHeight="1">
      <c r="A25" s="60">
        <f t="shared" si="0"/>
        <v>24</v>
      </c>
      <c r="B25" s="81"/>
      <c r="C25" s="61"/>
      <c r="D25" s="61"/>
      <c r="E25" s="62"/>
      <c r="F25" s="61"/>
      <c r="G25" s="61"/>
      <c r="H25" s="63"/>
      <c r="I25" s="60"/>
      <c r="J25" s="61"/>
      <c r="K25" s="64"/>
      <c r="L25" s="64"/>
      <c r="M25" s="64"/>
      <c r="N25" s="64"/>
      <c r="O25" s="61"/>
      <c r="P25" s="61"/>
      <c r="Q25" s="65"/>
      <c r="R25" s="65"/>
      <c r="S25" s="66"/>
    </row>
    <row r="26" spans="1:19" s="59" customFormat="1" ht="30" customHeight="1">
      <c r="A26" s="60">
        <f t="shared" si="0"/>
        <v>25</v>
      </c>
      <c r="B26" s="81"/>
      <c r="C26" s="61"/>
      <c r="D26" s="61"/>
      <c r="E26" s="62"/>
      <c r="F26" s="61"/>
      <c r="G26" s="61"/>
      <c r="H26" s="63"/>
      <c r="I26" s="60"/>
      <c r="J26" s="61"/>
      <c r="K26" s="64"/>
      <c r="L26" s="64"/>
      <c r="M26" s="64"/>
      <c r="N26" s="64"/>
      <c r="O26" s="61"/>
      <c r="P26" s="61"/>
      <c r="Q26" s="65"/>
      <c r="R26" s="65"/>
      <c r="S26" s="66"/>
    </row>
    <row r="27" spans="1:19" s="59" customFormat="1" ht="30" customHeight="1">
      <c r="A27" s="60">
        <f t="shared" si="0"/>
        <v>26</v>
      </c>
      <c r="B27" s="81"/>
      <c r="C27" s="61"/>
      <c r="D27" s="61"/>
      <c r="E27" s="62"/>
      <c r="F27" s="61"/>
      <c r="G27" s="61"/>
      <c r="H27" s="63"/>
      <c r="I27" s="60"/>
      <c r="J27" s="61"/>
      <c r="K27" s="64"/>
      <c r="L27" s="64"/>
      <c r="M27" s="64"/>
      <c r="N27" s="64"/>
      <c r="O27" s="61"/>
      <c r="P27" s="61"/>
      <c r="Q27" s="65"/>
      <c r="R27" s="65"/>
      <c r="S27" s="66"/>
    </row>
    <row r="28" spans="1:19" s="59" customFormat="1" ht="30" customHeight="1">
      <c r="A28" s="60">
        <f t="shared" si="0"/>
        <v>27</v>
      </c>
      <c r="B28" s="81"/>
      <c r="C28" s="61"/>
      <c r="D28" s="61"/>
      <c r="E28" s="62"/>
      <c r="F28" s="61"/>
      <c r="G28" s="61"/>
      <c r="H28" s="63"/>
      <c r="I28" s="60"/>
      <c r="J28" s="61"/>
      <c r="K28" s="64"/>
      <c r="L28" s="64"/>
      <c r="M28" s="64"/>
      <c r="N28" s="64"/>
      <c r="O28" s="61"/>
      <c r="P28" s="61"/>
      <c r="Q28" s="65"/>
      <c r="R28" s="65"/>
      <c r="S28" s="66"/>
    </row>
    <row r="29" spans="1:19" s="59" customFormat="1" ht="30" customHeight="1">
      <c r="A29" s="60">
        <f t="shared" si="0"/>
        <v>28</v>
      </c>
      <c r="B29" s="81"/>
      <c r="C29" s="61"/>
      <c r="D29" s="61"/>
      <c r="E29" s="62"/>
      <c r="F29" s="61"/>
      <c r="G29" s="61"/>
      <c r="H29" s="63"/>
      <c r="I29" s="60"/>
      <c r="J29" s="61"/>
      <c r="K29" s="64"/>
      <c r="L29" s="112"/>
      <c r="M29" s="64"/>
      <c r="N29" s="64"/>
      <c r="O29" s="61"/>
      <c r="P29" s="61"/>
      <c r="Q29" s="65"/>
      <c r="R29" s="65"/>
      <c r="S29" s="66"/>
    </row>
    <row r="30" spans="1:19" s="59" customFormat="1" ht="30" customHeight="1">
      <c r="A30" s="60">
        <f t="shared" si="0"/>
        <v>29</v>
      </c>
      <c r="B30" s="81"/>
      <c r="C30" s="61"/>
      <c r="D30" s="61"/>
      <c r="E30" s="62"/>
      <c r="F30" s="61"/>
      <c r="G30" s="61"/>
      <c r="H30" s="63"/>
      <c r="I30" s="60"/>
      <c r="J30" s="61"/>
      <c r="K30" s="64"/>
      <c r="L30" s="112"/>
      <c r="M30" s="64"/>
      <c r="N30" s="64"/>
      <c r="O30" s="61"/>
      <c r="P30" s="61"/>
      <c r="Q30" s="65"/>
      <c r="R30" s="65"/>
      <c r="S30" s="66"/>
    </row>
    <row r="31" spans="1:19" s="59" customFormat="1" ht="30" customHeight="1">
      <c r="A31" s="60">
        <f t="shared" si="0"/>
        <v>30</v>
      </c>
      <c r="B31" s="81"/>
      <c r="C31" s="61"/>
      <c r="D31" s="61"/>
      <c r="E31" s="62"/>
      <c r="F31" s="61"/>
      <c r="G31" s="61"/>
      <c r="H31" s="63"/>
      <c r="I31" s="60"/>
      <c r="J31" s="61"/>
      <c r="K31" s="64"/>
      <c r="L31" s="64"/>
      <c r="M31" s="64"/>
      <c r="N31" s="64"/>
      <c r="O31" s="113"/>
      <c r="P31" s="61"/>
      <c r="Q31" s="65"/>
      <c r="R31" s="65"/>
      <c r="S31" s="66"/>
    </row>
    <row r="32" spans="1:19" s="59" customFormat="1" ht="30" customHeight="1">
      <c r="A32" s="60">
        <f t="shared" si="0"/>
        <v>31</v>
      </c>
      <c r="B32" s="81"/>
      <c r="C32" s="61"/>
      <c r="D32" s="61"/>
      <c r="E32" s="62"/>
      <c r="F32" s="61"/>
      <c r="G32" s="61"/>
      <c r="H32" s="63"/>
      <c r="I32" s="60"/>
      <c r="J32" s="61"/>
      <c r="K32" s="64"/>
      <c r="L32" s="64"/>
      <c r="M32" s="64"/>
      <c r="N32" s="64"/>
      <c r="O32" s="61"/>
      <c r="P32" s="61"/>
      <c r="Q32" s="65"/>
      <c r="R32" s="65"/>
      <c r="S32" s="66"/>
    </row>
    <row r="33" spans="1:19" s="59" customFormat="1" ht="30" customHeight="1">
      <c r="A33" s="60">
        <f t="shared" si="0"/>
        <v>32</v>
      </c>
      <c r="B33" s="81"/>
      <c r="C33" s="61"/>
      <c r="D33" s="61"/>
      <c r="E33" s="62"/>
      <c r="F33" s="61"/>
      <c r="G33" s="61"/>
      <c r="H33" s="63"/>
      <c r="I33" s="60"/>
      <c r="J33" s="61"/>
      <c r="K33" s="64"/>
      <c r="L33" s="64"/>
      <c r="M33" s="64"/>
      <c r="N33" s="64"/>
      <c r="O33" s="61"/>
      <c r="P33" s="61"/>
      <c r="Q33" s="65"/>
      <c r="R33" s="65"/>
      <c r="S33" s="66"/>
    </row>
    <row r="34" spans="1:19" s="59" customFormat="1" ht="30" customHeight="1">
      <c r="A34" s="60">
        <f t="shared" si="0"/>
        <v>33</v>
      </c>
      <c r="B34" s="81"/>
      <c r="C34" s="61"/>
      <c r="D34" s="61"/>
      <c r="E34" s="62"/>
      <c r="F34" s="61"/>
      <c r="G34" s="61"/>
      <c r="H34" s="63"/>
      <c r="I34" s="60"/>
      <c r="J34" s="61"/>
      <c r="K34" s="64"/>
      <c r="L34" s="64"/>
      <c r="M34" s="64"/>
      <c r="N34" s="64"/>
      <c r="O34" s="61"/>
      <c r="P34" s="61"/>
      <c r="Q34" s="65"/>
      <c r="R34" s="65"/>
      <c r="S34" s="66"/>
    </row>
    <row r="35" spans="1:19" s="59" customFormat="1" ht="30" customHeight="1">
      <c r="A35" s="60">
        <f t="shared" si="0"/>
        <v>34</v>
      </c>
      <c r="B35" s="81"/>
      <c r="C35" s="61"/>
      <c r="D35" s="61"/>
      <c r="E35" s="62"/>
      <c r="F35" s="61"/>
      <c r="G35" s="61"/>
      <c r="H35" s="63"/>
      <c r="I35" s="60"/>
      <c r="J35" s="61"/>
      <c r="K35" s="64"/>
      <c r="L35" s="64"/>
      <c r="M35" s="64"/>
      <c r="N35" s="64"/>
      <c r="O35" s="61"/>
      <c r="P35" s="61"/>
      <c r="Q35" s="65"/>
      <c r="R35" s="65"/>
      <c r="S35" s="66"/>
    </row>
    <row r="36" spans="1:19" s="59" customFormat="1" ht="30" customHeight="1">
      <c r="A36" s="60">
        <f t="shared" si="0"/>
        <v>35</v>
      </c>
      <c r="B36" s="81"/>
      <c r="C36" s="61"/>
      <c r="D36" s="61"/>
      <c r="E36" s="62"/>
      <c r="F36" s="61"/>
      <c r="G36" s="61"/>
      <c r="H36" s="63"/>
      <c r="I36" s="60"/>
      <c r="J36" s="61"/>
      <c r="K36" s="64"/>
      <c r="L36" s="64"/>
      <c r="M36" s="64"/>
      <c r="N36" s="64"/>
      <c r="O36" s="61"/>
      <c r="P36" s="61"/>
      <c r="Q36" s="65"/>
      <c r="R36" s="65"/>
      <c r="S36" s="66"/>
    </row>
    <row r="37" spans="1:19" s="59" customFormat="1" ht="30" customHeight="1">
      <c r="A37" s="60">
        <f t="shared" si="0"/>
        <v>36</v>
      </c>
      <c r="B37" s="81"/>
      <c r="C37" s="61"/>
      <c r="D37" s="61"/>
      <c r="E37" s="62"/>
      <c r="F37" s="61"/>
      <c r="G37" s="61"/>
      <c r="H37" s="63"/>
      <c r="I37" s="60"/>
      <c r="J37" s="61"/>
      <c r="K37" s="64"/>
      <c r="L37" s="64"/>
      <c r="M37" s="64"/>
      <c r="N37" s="64"/>
      <c r="O37" s="61"/>
      <c r="P37" s="61"/>
      <c r="Q37" s="65"/>
      <c r="R37" s="65"/>
      <c r="S37" s="66"/>
    </row>
    <row r="38" spans="1:19" s="59" customFormat="1" ht="30" customHeight="1">
      <c r="A38" s="60">
        <f t="shared" si="0"/>
        <v>37</v>
      </c>
      <c r="B38" s="81"/>
      <c r="C38" s="61"/>
      <c r="D38" s="61"/>
      <c r="E38" s="62"/>
      <c r="F38" s="61"/>
      <c r="G38" s="61"/>
      <c r="H38" s="63"/>
      <c r="I38" s="60"/>
      <c r="J38" s="61"/>
      <c r="K38" s="64"/>
      <c r="L38" s="64"/>
      <c r="M38" s="64"/>
      <c r="N38" s="64"/>
      <c r="O38" s="61"/>
      <c r="P38" s="61"/>
      <c r="Q38" s="65"/>
      <c r="R38" s="65"/>
      <c r="S38" s="66"/>
    </row>
    <row r="39" spans="1:19" s="59" customFormat="1" ht="30" customHeight="1">
      <c r="A39" s="60">
        <f t="shared" si="0"/>
        <v>38</v>
      </c>
      <c r="B39" s="81"/>
      <c r="C39" s="61"/>
      <c r="D39" s="61"/>
      <c r="E39" s="62"/>
      <c r="F39" s="61"/>
      <c r="G39" s="61"/>
      <c r="H39" s="63"/>
      <c r="I39" s="60"/>
      <c r="J39" s="61"/>
      <c r="K39" s="64"/>
      <c r="L39" s="64"/>
      <c r="M39" s="64"/>
      <c r="N39" s="64"/>
      <c r="O39" s="61"/>
      <c r="P39" s="61"/>
      <c r="Q39" s="65"/>
      <c r="R39" s="65"/>
      <c r="S39" s="66"/>
    </row>
    <row r="40" spans="1:19" s="59" customFormat="1" ht="30" customHeight="1">
      <c r="A40" s="60">
        <f t="shared" si="0"/>
        <v>39</v>
      </c>
      <c r="B40" s="81"/>
      <c r="C40" s="61"/>
      <c r="D40" s="61"/>
      <c r="E40" s="62"/>
      <c r="F40" s="61"/>
      <c r="G40" s="61"/>
      <c r="H40" s="63"/>
      <c r="I40" s="60"/>
      <c r="J40" s="61"/>
      <c r="K40" s="64"/>
      <c r="L40" s="64"/>
      <c r="M40" s="64"/>
      <c r="N40" s="64"/>
      <c r="O40" s="61"/>
      <c r="P40" s="61"/>
      <c r="Q40" s="65"/>
      <c r="R40" s="65"/>
      <c r="S40" s="66"/>
    </row>
    <row r="41" spans="1:19" s="59" customFormat="1" ht="30" customHeight="1">
      <c r="A41" s="60">
        <f t="shared" si="0"/>
        <v>40</v>
      </c>
      <c r="B41" s="81"/>
      <c r="C41" s="61"/>
      <c r="D41" s="61"/>
      <c r="E41" s="62"/>
      <c r="F41" s="61"/>
      <c r="G41" s="61"/>
      <c r="H41" s="63"/>
      <c r="I41" s="61"/>
      <c r="J41" s="61"/>
      <c r="K41" s="64"/>
      <c r="L41" s="64"/>
      <c r="M41" s="64"/>
      <c r="N41" s="64"/>
      <c r="O41" s="61"/>
      <c r="P41" s="61"/>
      <c r="Q41" s="65"/>
      <c r="R41" s="65"/>
      <c r="S41" s="66"/>
    </row>
    <row r="42" spans="1:19" s="59" customFormat="1" ht="30" customHeight="1">
      <c r="A42" s="60">
        <f t="shared" si="0"/>
        <v>41</v>
      </c>
      <c r="B42" s="81"/>
      <c r="C42" s="61"/>
      <c r="D42" s="61"/>
      <c r="E42" s="62"/>
      <c r="F42" s="61"/>
      <c r="G42" s="61"/>
      <c r="H42" s="63"/>
      <c r="I42" s="61"/>
      <c r="J42" s="61"/>
      <c r="K42" s="64"/>
      <c r="L42" s="64"/>
      <c r="M42" s="64"/>
      <c r="N42" s="64"/>
      <c r="O42" s="61"/>
      <c r="P42" s="61"/>
      <c r="Q42" s="65"/>
      <c r="R42" s="65"/>
      <c r="S42" s="66"/>
    </row>
    <row r="43" spans="1:19" s="59" customFormat="1" ht="30" customHeight="1">
      <c r="A43" s="60">
        <f t="shared" si="0"/>
        <v>42</v>
      </c>
      <c r="B43" s="81"/>
      <c r="C43" s="61"/>
      <c r="D43" s="61"/>
      <c r="E43" s="62"/>
      <c r="F43" s="61"/>
      <c r="G43" s="61"/>
      <c r="H43" s="63"/>
      <c r="I43" s="60"/>
      <c r="J43" s="61"/>
      <c r="K43" s="64"/>
      <c r="L43" s="64"/>
      <c r="M43" s="64"/>
      <c r="N43" s="64"/>
      <c r="O43" s="61"/>
      <c r="P43" s="61"/>
      <c r="Q43" s="65"/>
      <c r="R43" s="65"/>
      <c r="S43" s="66"/>
    </row>
    <row r="44" spans="1:19" s="59" customFormat="1" ht="30" customHeight="1">
      <c r="A44" s="60">
        <f t="shared" si="0"/>
        <v>43</v>
      </c>
      <c r="B44" s="81"/>
      <c r="C44" s="61"/>
      <c r="D44" s="61"/>
      <c r="E44" s="62"/>
      <c r="F44" s="67"/>
      <c r="G44" s="61"/>
      <c r="H44" s="63"/>
      <c r="I44" s="60"/>
      <c r="J44" s="61"/>
      <c r="K44" s="64"/>
      <c r="L44" s="64"/>
      <c r="M44" s="64"/>
      <c r="N44" s="64"/>
      <c r="O44" s="61"/>
      <c r="P44" s="61"/>
      <c r="Q44" s="65"/>
      <c r="R44" s="65"/>
      <c r="S44" s="66"/>
    </row>
    <row r="45" spans="1:19" s="59" customFormat="1" ht="30" customHeight="1">
      <c r="A45" s="60">
        <f t="shared" si="0"/>
        <v>44</v>
      </c>
      <c r="B45" s="81"/>
      <c r="C45" s="61"/>
      <c r="D45" s="61"/>
      <c r="E45" s="62"/>
      <c r="F45" s="67"/>
      <c r="G45" s="61"/>
      <c r="H45" s="63"/>
      <c r="I45" s="60"/>
      <c r="J45" s="61"/>
      <c r="K45" s="64"/>
      <c r="L45" s="64"/>
      <c r="M45" s="64"/>
      <c r="N45" s="64"/>
      <c r="O45" s="61"/>
      <c r="P45" s="61"/>
      <c r="Q45" s="65"/>
      <c r="R45" s="65"/>
      <c r="S45" s="66"/>
    </row>
    <row r="46" spans="1:19" s="59" customFormat="1" ht="30" customHeight="1">
      <c r="A46" s="60">
        <f t="shared" si="0"/>
        <v>45</v>
      </c>
      <c r="B46" s="81"/>
      <c r="C46" s="61"/>
      <c r="D46" s="61"/>
      <c r="E46" s="62"/>
      <c r="F46" s="61"/>
      <c r="G46" s="61"/>
      <c r="H46" s="63"/>
      <c r="I46" s="60"/>
      <c r="J46" s="61"/>
      <c r="K46" s="64"/>
      <c r="L46" s="64"/>
      <c r="M46" s="64"/>
      <c r="N46" s="64"/>
      <c r="O46" s="61"/>
      <c r="P46" s="61"/>
      <c r="Q46" s="65"/>
      <c r="R46" s="65"/>
      <c r="S46" s="66"/>
    </row>
    <row r="47" spans="1:19" s="59" customFormat="1" ht="30" customHeight="1">
      <c r="A47" s="60">
        <f t="shared" si="0"/>
        <v>46</v>
      </c>
      <c r="B47" s="81"/>
      <c r="C47" s="61"/>
      <c r="D47" s="61"/>
      <c r="E47" s="62"/>
      <c r="F47" s="61"/>
      <c r="G47" s="61"/>
      <c r="H47" s="63"/>
      <c r="I47" s="60"/>
      <c r="J47" s="61"/>
      <c r="K47" s="64"/>
      <c r="L47" s="64"/>
      <c r="M47" s="64"/>
      <c r="N47" s="64"/>
      <c r="O47" s="61"/>
      <c r="P47" s="61"/>
      <c r="Q47" s="65"/>
      <c r="R47" s="65"/>
      <c r="S47" s="66"/>
    </row>
    <row r="48" spans="1:19" s="59" customFormat="1" ht="30" customHeight="1">
      <c r="A48" s="60">
        <f t="shared" si="0"/>
        <v>47</v>
      </c>
      <c r="B48" s="81"/>
      <c r="C48" s="61"/>
      <c r="D48" s="61"/>
      <c r="E48" s="62"/>
      <c r="F48" s="61"/>
      <c r="G48" s="61"/>
      <c r="H48" s="63"/>
      <c r="I48" s="60"/>
      <c r="J48" s="61"/>
      <c r="K48" s="64"/>
      <c r="L48" s="112"/>
      <c r="M48" s="64"/>
      <c r="N48" s="64"/>
      <c r="O48" s="61"/>
      <c r="P48" s="61"/>
      <c r="Q48" s="65"/>
      <c r="R48" s="65"/>
      <c r="S48" s="66"/>
    </row>
    <row r="49" spans="1:19" s="59" customFormat="1" ht="30" customHeight="1">
      <c r="A49" s="60">
        <f t="shared" si="0"/>
        <v>48</v>
      </c>
      <c r="B49" s="81"/>
      <c r="C49" s="61"/>
      <c r="D49" s="61"/>
      <c r="E49" s="62"/>
      <c r="F49" s="63"/>
      <c r="G49" s="61"/>
      <c r="H49" s="63"/>
      <c r="I49" s="60"/>
      <c r="J49" s="61"/>
      <c r="K49" s="64"/>
      <c r="L49" s="64"/>
      <c r="M49" s="64"/>
      <c r="N49" s="64"/>
      <c r="O49" s="61"/>
      <c r="P49" s="61"/>
      <c r="Q49" s="65"/>
      <c r="R49" s="65"/>
      <c r="S49" s="66"/>
    </row>
    <row r="50" spans="1:19" s="59" customFormat="1" ht="30" customHeight="1">
      <c r="A50" s="60">
        <f t="shared" si="0"/>
        <v>49</v>
      </c>
      <c r="B50" s="81"/>
      <c r="C50" s="61"/>
      <c r="D50" s="61"/>
      <c r="E50" s="62"/>
      <c r="F50" s="63"/>
      <c r="G50" s="61"/>
      <c r="H50" s="63"/>
      <c r="I50" s="60"/>
      <c r="J50" s="61"/>
      <c r="K50" s="64"/>
      <c r="L50" s="64"/>
      <c r="M50" s="64"/>
      <c r="N50" s="64"/>
      <c r="O50" s="61"/>
      <c r="P50" s="61"/>
      <c r="Q50" s="65"/>
      <c r="R50" s="65"/>
      <c r="S50" s="66"/>
    </row>
    <row r="51" spans="1:19" s="59" customFormat="1" ht="30" customHeight="1">
      <c r="A51" s="60">
        <f t="shared" si="0"/>
        <v>50</v>
      </c>
      <c r="B51" s="81"/>
      <c r="C51" s="61"/>
      <c r="D51" s="61"/>
      <c r="E51" s="62"/>
      <c r="F51" s="63"/>
      <c r="G51" s="61"/>
      <c r="H51" s="63"/>
      <c r="I51" s="60"/>
      <c r="J51" s="61"/>
      <c r="K51" s="64"/>
      <c r="L51" s="112"/>
      <c r="M51" s="64"/>
      <c r="N51" s="64"/>
      <c r="O51" s="61"/>
      <c r="P51" s="61"/>
      <c r="Q51" s="65"/>
      <c r="R51" s="65"/>
      <c r="S51" s="66"/>
    </row>
    <row r="52" spans="1:19" s="59" customFormat="1" ht="30" customHeight="1">
      <c r="A52" s="60">
        <f t="shared" si="0"/>
        <v>51</v>
      </c>
      <c r="B52" s="81"/>
      <c r="C52" s="61"/>
      <c r="D52" s="61"/>
      <c r="E52" s="62"/>
      <c r="F52" s="63"/>
      <c r="G52" s="61"/>
      <c r="H52" s="63"/>
      <c r="I52" s="60"/>
      <c r="J52" s="61"/>
      <c r="K52" s="64"/>
      <c r="L52" s="64"/>
      <c r="M52" s="64"/>
      <c r="N52" s="64"/>
      <c r="O52" s="61"/>
      <c r="P52" s="61"/>
      <c r="Q52" s="65"/>
      <c r="R52" s="65"/>
      <c r="S52" s="66"/>
    </row>
    <row r="53" spans="1:19" s="59" customFormat="1" ht="30" customHeight="1">
      <c r="A53" s="60">
        <f t="shared" si="0"/>
        <v>52</v>
      </c>
      <c r="B53" s="81"/>
      <c r="C53" s="61"/>
      <c r="D53" s="61"/>
      <c r="E53" s="62"/>
      <c r="F53" s="61"/>
      <c r="G53" s="61"/>
      <c r="H53" s="63"/>
      <c r="I53" s="60"/>
      <c r="J53" s="61"/>
      <c r="K53" s="64"/>
      <c r="L53" s="112"/>
      <c r="M53" s="64"/>
      <c r="N53" s="64"/>
      <c r="O53" s="61"/>
      <c r="P53" s="61"/>
      <c r="Q53" s="65"/>
      <c r="R53" s="65"/>
      <c r="S53" s="66"/>
    </row>
    <row r="54" spans="1:19" s="59" customFormat="1" ht="30" customHeight="1">
      <c r="A54" s="60">
        <f t="shared" si="0"/>
        <v>53</v>
      </c>
      <c r="B54" s="81"/>
      <c r="C54" s="61"/>
      <c r="D54" s="61"/>
      <c r="E54" s="62"/>
      <c r="F54" s="61"/>
      <c r="G54" s="61"/>
      <c r="H54" s="63"/>
      <c r="I54" s="60"/>
      <c r="J54" s="61"/>
      <c r="K54" s="64"/>
      <c r="L54" s="64"/>
      <c r="M54" s="64"/>
      <c r="N54" s="64"/>
      <c r="O54" s="61"/>
      <c r="P54" s="61"/>
      <c r="Q54" s="65"/>
      <c r="R54" s="65"/>
      <c r="S54" s="66"/>
    </row>
    <row r="55" spans="1:19" s="59" customFormat="1" ht="30" customHeight="1">
      <c r="A55" s="60">
        <f t="shared" si="0"/>
        <v>54</v>
      </c>
      <c r="B55" s="81"/>
      <c r="C55" s="61"/>
      <c r="D55" s="61"/>
      <c r="E55" s="62"/>
      <c r="F55" s="61"/>
      <c r="G55" s="61"/>
      <c r="H55" s="63"/>
      <c r="I55" s="60"/>
      <c r="J55" s="61"/>
      <c r="K55" s="64"/>
      <c r="L55" s="64"/>
      <c r="M55" s="64"/>
      <c r="N55" s="64"/>
      <c r="O55" s="61"/>
      <c r="P55" s="61"/>
      <c r="Q55" s="65"/>
      <c r="R55" s="65"/>
      <c r="S55" s="66"/>
    </row>
    <row r="56" spans="1:19" s="59" customFormat="1" ht="30" customHeight="1">
      <c r="A56" s="60">
        <f t="shared" si="0"/>
        <v>55</v>
      </c>
      <c r="B56" s="81"/>
      <c r="C56" s="61"/>
      <c r="D56" s="61"/>
      <c r="E56" s="62"/>
      <c r="F56" s="61"/>
      <c r="G56" s="61"/>
      <c r="H56" s="63"/>
      <c r="I56" s="60"/>
      <c r="J56" s="61"/>
      <c r="K56" s="64"/>
      <c r="L56" s="64"/>
      <c r="M56" s="64"/>
      <c r="N56" s="64"/>
      <c r="O56" s="61"/>
      <c r="P56" s="61"/>
      <c r="Q56" s="65"/>
      <c r="R56" s="65"/>
      <c r="S56" s="66"/>
    </row>
    <row r="57" spans="1:19" s="59" customFormat="1" ht="30" customHeight="1">
      <c r="A57" s="60">
        <f t="shared" si="0"/>
        <v>56</v>
      </c>
      <c r="B57" s="81"/>
      <c r="C57" s="61"/>
      <c r="D57" s="61"/>
      <c r="E57" s="62"/>
      <c r="F57" s="61"/>
      <c r="G57" s="61"/>
      <c r="H57" s="63"/>
      <c r="I57" s="60"/>
      <c r="J57" s="61"/>
      <c r="K57" s="64"/>
      <c r="L57" s="112"/>
      <c r="M57" s="64"/>
      <c r="N57" s="64"/>
      <c r="O57" s="61"/>
      <c r="P57" s="61"/>
      <c r="Q57" s="65"/>
      <c r="R57" s="65"/>
      <c r="S57" s="66"/>
    </row>
    <row r="58" spans="1:19" s="59" customFormat="1" ht="30" customHeight="1">
      <c r="A58" s="60">
        <f t="shared" si="0"/>
        <v>57</v>
      </c>
      <c r="B58" s="81"/>
      <c r="C58" s="61"/>
      <c r="D58" s="61"/>
      <c r="E58" s="62"/>
      <c r="F58" s="61"/>
      <c r="G58" s="61"/>
      <c r="H58" s="63"/>
      <c r="I58" s="60"/>
      <c r="J58" s="61"/>
      <c r="K58" s="64"/>
      <c r="L58" s="112"/>
      <c r="M58" s="64"/>
      <c r="N58" s="64"/>
      <c r="O58" s="61"/>
      <c r="P58" s="61"/>
      <c r="Q58" s="65"/>
      <c r="R58" s="65"/>
      <c r="S58" s="66"/>
    </row>
    <row r="59" spans="1:19" s="59" customFormat="1" ht="30" customHeight="1">
      <c r="A59" s="60">
        <f t="shared" si="0"/>
        <v>58</v>
      </c>
      <c r="B59" s="81"/>
      <c r="C59" s="61"/>
      <c r="D59" s="61"/>
      <c r="E59" s="62"/>
      <c r="F59" s="61"/>
      <c r="G59" s="61"/>
      <c r="H59" s="63"/>
      <c r="I59" s="60"/>
      <c r="J59" s="61"/>
      <c r="K59" s="64"/>
      <c r="L59" s="64"/>
      <c r="M59" s="64"/>
      <c r="N59" s="64"/>
      <c r="O59" s="61"/>
      <c r="P59" s="61"/>
      <c r="Q59" s="65"/>
      <c r="R59" s="65"/>
      <c r="S59" s="66"/>
    </row>
    <row r="60" spans="1:19" s="59" customFormat="1" ht="30" customHeight="1">
      <c r="A60" s="60">
        <f t="shared" si="0"/>
        <v>59</v>
      </c>
      <c r="B60" s="81"/>
      <c r="C60" s="61"/>
      <c r="D60" s="61"/>
      <c r="E60" s="62"/>
      <c r="F60" s="61"/>
      <c r="G60" s="61"/>
      <c r="H60" s="63"/>
      <c r="I60" s="60"/>
      <c r="J60" s="61"/>
      <c r="K60" s="64"/>
      <c r="L60" s="64"/>
      <c r="M60" s="64"/>
      <c r="N60" s="64"/>
      <c r="O60" s="61"/>
      <c r="P60" s="61"/>
      <c r="Q60" s="65"/>
      <c r="R60" s="65"/>
      <c r="S60" s="66"/>
    </row>
    <row r="61" spans="1:19" s="59" customFormat="1" ht="30" customHeight="1">
      <c r="A61" s="60">
        <f t="shared" si="0"/>
        <v>60</v>
      </c>
      <c r="B61" s="81"/>
      <c r="C61" s="61"/>
      <c r="D61" s="61"/>
      <c r="E61" s="62"/>
      <c r="F61" s="61"/>
      <c r="G61" s="61"/>
      <c r="H61" s="63"/>
      <c r="I61" s="60"/>
      <c r="J61" s="61"/>
      <c r="K61" s="64"/>
      <c r="L61" s="112"/>
      <c r="M61" s="64"/>
      <c r="N61" s="64"/>
      <c r="O61" s="61"/>
      <c r="P61" s="61"/>
      <c r="Q61" s="65"/>
      <c r="R61" s="65"/>
      <c r="S61" s="66"/>
    </row>
    <row r="62" spans="1:19" s="59" customFormat="1" ht="30" customHeight="1">
      <c r="A62" s="60">
        <f t="shared" si="0"/>
        <v>61</v>
      </c>
      <c r="B62" s="81"/>
      <c r="C62" s="61"/>
      <c r="D62" s="61"/>
      <c r="E62" s="62"/>
      <c r="F62" s="61"/>
      <c r="G62" s="61"/>
      <c r="H62" s="63"/>
      <c r="I62" s="60"/>
      <c r="J62" s="61"/>
      <c r="K62" s="64"/>
      <c r="L62" s="64"/>
      <c r="M62" s="64"/>
      <c r="N62" s="64"/>
      <c r="O62" s="61"/>
      <c r="P62" s="61"/>
      <c r="Q62" s="65"/>
      <c r="R62" s="65"/>
      <c r="S62" s="66"/>
    </row>
    <row r="63" spans="1:19" s="59" customFormat="1" ht="30" customHeight="1">
      <c r="A63" s="60">
        <f t="shared" si="0"/>
        <v>62</v>
      </c>
      <c r="B63" s="81"/>
      <c r="C63" s="61"/>
      <c r="D63" s="61"/>
      <c r="E63" s="62"/>
      <c r="F63" s="61"/>
      <c r="G63" s="61"/>
      <c r="H63" s="63"/>
      <c r="I63" s="60"/>
      <c r="J63" s="61"/>
      <c r="K63" s="64"/>
      <c r="L63" s="64"/>
      <c r="M63" s="64"/>
      <c r="N63" s="64"/>
      <c r="O63" s="61"/>
      <c r="P63" s="61"/>
      <c r="Q63" s="65"/>
      <c r="R63" s="65"/>
      <c r="S63" s="66"/>
    </row>
    <row r="64" spans="1:19" s="59" customFormat="1" ht="30" customHeight="1">
      <c r="A64" s="60">
        <f t="shared" si="0"/>
        <v>63</v>
      </c>
      <c r="B64" s="81"/>
      <c r="C64" s="61"/>
      <c r="D64" s="61"/>
      <c r="E64" s="62"/>
      <c r="F64" s="61"/>
      <c r="G64" s="61"/>
      <c r="H64" s="63"/>
      <c r="I64" s="60"/>
      <c r="J64" s="61"/>
      <c r="K64" s="64"/>
      <c r="L64" s="64"/>
      <c r="M64" s="64"/>
      <c r="N64" s="64"/>
      <c r="O64" s="61"/>
      <c r="P64" s="61"/>
      <c r="Q64" s="65"/>
      <c r="R64" s="65"/>
      <c r="S64" s="66"/>
    </row>
    <row r="65" spans="1:19" s="59" customFormat="1" ht="30" customHeight="1">
      <c r="A65" s="60">
        <f t="shared" si="0"/>
        <v>64</v>
      </c>
      <c r="B65" s="81"/>
      <c r="C65" s="61"/>
      <c r="D65" s="61"/>
      <c r="E65" s="62"/>
      <c r="F65" s="61"/>
      <c r="G65" s="61"/>
      <c r="H65" s="63"/>
      <c r="I65" s="60"/>
      <c r="J65" s="61"/>
      <c r="K65" s="64"/>
      <c r="L65" s="64"/>
      <c r="M65" s="64"/>
      <c r="N65" s="64"/>
      <c r="O65" s="61"/>
      <c r="P65" s="61"/>
      <c r="Q65" s="65"/>
      <c r="R65" s="65"/>
      <c r="S65" s="66"/>
    </row>
    <row r="66" spans="1:19" s="59" customFormat="1" ht="30" customHeight="1">
      <c r="A66" s="60">
        <f t="shared" ref="A66:A76" si="1">ROW()-1</f>
        <v>65</v>
      </c>
      <c r="B66" s="81"/>
      <c r="C66" s="61"/>
      <c r="D66" s="61"/>
      <c r="E66" s="62"/>
      <c r="F66" s="61"/>
      <c r="G66" s="61"/>
      <c r="H66" s="63"/>
      <c r="I66" s="60"/>
      <c r="J66" s="61"/>
      <c r="K66" s="64"/>
      <c r="L66" s="64"/>
      <c r="M66" s="64"/>
      <c r="N66" s="64"/>
      <c r="O66" s="61"/>
      <c r="P66" s="61"/>
      <c r="Q66" s="65"/>
      <c r="R66" s="65"/>
      <c r="S66" s="66"/>
    </row>
    <row r="67" spans="1:19" s="59" customFormat="1" ht="30" customHeight="1">
      <c r="A67" s="60">
        <f t="shared" si="1"/>
        <v>66</v>
      </c>
      <c r="B67" s="81"/>
      <c r="C67" s="61"/>
      <c r="D67" s="61"/>
      <c r="E67" s="62"/>
      <c r="F67" s="61"/>
      <c r="G67" s="61"/>
      <c r="H67" s="63"/>
      <c r="I67" s="60"/>
      <c r="J67" s="61"/>
      <c r="K67" s="64"/>
      <c r="L67" s="64"/>
      <c r="M67" s="64"/>
      <c r="N67" s="64"/>
      <c r="O67" s="61"/>
      <c r="P67" s="61"/>
      <c r="Q67" s="65"/>
      <c r="R67" s="65"/>
      <c r="S67" s="66"/>
    </row>
    <row r="68" spans="1:19" s="59" customFormat="1" ht="30" customHeight="1">
      <c r="A68" s="60">
        <f t="shared" si="1"/>
        <v>67</v>
      </c>
      <c r="B68" s="81"/>
      <c r="C68" s="61"/>
      <c r="D68" s="61"/>
      <c r="E68" s="62"/>
      <c r="F68" s="61"/>
      <c r="G68" s="61"/>
      <c r="H68" s="63"/>
      <c r="I68" s="60"/>
      <c r="J68" s="61"/>
      <c r="K68" s="64"/>
      <c r="L68" s="64"/>
      <c r="M68" s="64"/>
      <c r="N68" s="64"/>
      <c r="O68" s="61"/>
      <c r="P68" s="61"/>
      <c r="Q68" s="65"/>
      <c r="R68" s="65"/>
      <c r="S68" s="66"/>
    </row>
    <row r="69" spans="1:19" s="59" customFormat="1" ht="30" customHeight="1">
      <c r="A69" s="60">
        <f t="shared" si="1"/>
        <v>68</v>
      </c>
      <c r="B69" s="81"/>
      <c r="C69" s="61"/>
      <c r="D69" s="61"/>
      <c r="E69" s="62"/>
      <c r="F69" s="61"/>
      <c r="G69" s="61"/>
      <c r="H69" s="63"/>
      <c r="I69" s="60"/>
      <c r="J69" s="61"/>
      <c r="K69" s="64"/>
      <c r="L69" s="64"/>
      <c r="M69" s="64"/>
      <c r="N69" s="64"/>
      <c r="O69" s="61"/>
      <c r="P69" s="61"/>
      <c r="Q69" s="65"/>
      <c r="R69" s="65"/>
      <c r="S69" s="66"/>
    </row>
    <row r="70" spans="1:19" s="59" customFormat="1" ht="30" customHeight="1">
      <c r="A70" s="60">
        <f t="shared" si="1"/>
        <v>69</v>
      </c>
      <c r="B70" s="81"/>
      <c r="C70" s="61"/>
      <c r="D70" s="61"/>
      <c r="E70" s="62"/>
      <c r="F70" s="61"/>
      <c r="G70" s="61"/>
      <c r="H70" s="63"/>
      <c r="I70" s="60"/>
      <c r="J70" s="61"/>
      <c r="K70" s="64"/>
      <c r="L70" s="112"/>
      <c r="M70" s="64"/>
      <c r="N70" s="64"/>
      <c r="O70" s="61"/>
      <c r="P70" s="61"/>
      <c r="Q70" s="65"/>
      <c r="R70" s="65"/>
      <c r="S70" s="66"/>
    </row>
    <row r="71" spans="1:19" s="59" customFormat="1" ht="30" customHeight="1">
      <c r="A71" s="60">
        <f t="shared" si="1"/>
        <v>70</v>
      </c>
      <c r="B71" s="81"/>
      <c r="C71" s="61"/>
      <c r="D71" s="61"/>
      <c r="E71" s="62"/>
      <c r="F71" s="61"/>
      <c r="G71" s="61"/>
      <c r="H71" s="63"/>
      <c r="I71" s="60"/>
      <c r="J71" s="61"/>
      <c r="K71" s="64"/>
      <c r="L71" s="112"/>
      <c r="M71" s="64"/>
      <c r="N71" s="64"/>
      <c r="O71" s="61"/>
      <c r="P71" s="61"/>
      <c r="Q71" s="65"/>
      <c r="R71" s="65"/>
      <c r="S71" s="66"/>
    </row>
    <row r="72" spans="1:19" s="59" customFormat="1" ht="30" customHeight="1">
      <c r="A72" s="60">
        <f t="shared" si="1"/>
        <v>71</v>
      </c>
      <c r="B72" s="81"/>
      <c r="C72" s="61"/>
      <c r="D72" s="61"/>
      <c r="E72" s="62"/>
      <c r="F72" s="61"/>
      <c r="G72" s="61"/>
      <c r="H72" s="63"/>
      <c r="I72" s="60"/>
      <c r="J72" s="61"/>
      <c r="K72" s="64"/>
      <c r="L72" s="64"/>
      <c r="M72" s="64"/>
      <c r="N72" s="64"/>
      <c r="O72" s="113"/>
      <c r="P72" s="61"/>
      <c r="Q72" s="65"/>
      <c r="R72" s="65"/>
      <c r="S72" s="66"/>
    </row>
    <row r="73" spans="1:19" s="59" customFormat="1" ht="30" customHeight="1">
      <c r="A73" s="60">
        <f t="shared" si="1"/>
        <v>72</v>
      </c>
      <c r="B73" s="81"/>
      <c r="C73" s="61"/>
      <c r="D73" s="61"/>
      <c r="E73" s="62"/>
      <c r="F73" s="61"/>
      <c r="G73" s="61"/>
      <c r="H73" s="63"/>
      <c r="I73" s="60"/>
      <c r="J73" s="61"/>
      <c r="K73" s="64"/>
      <c r="L73" s="64"/>
      <c r="M73" s="64"/>
      <c r="N73" s="64"/>
      <c r="O73" s="61"/>
      <c r="P73" s="61"/>
      <c r="Q73" s="65"/>
      <c r="R73" s="65"/>
      <c r="S73" s="66"/>
    </row>
    <row r="74" spans="1:19" s="59" customFormat="1" ht="30" customHeight="1">
      <c r="A74" s="60">
        <f t="shared" si="1"/>
        <v>73</v>
      </c>
      <c r="B74" s="81"/>
      <c r="C74" s="61"/>
      <c r="D74" s="61"/>
      <c r="E74" s="62"/>
      <c r="F74" s="61"/>
      <c r="G74" s="61"/>
      <c r="H74" s="63"/>
      <c r="I74" s="60"/>
      <c r="J74" s="61"/>
      <c r="K74" s="64"/>
      <c r="L74" s="64"/>
      <c r="M74" s="64"/>
      <c r="N74" s="64"/>
      <c r="O74" s="61"/>
      <c r="P74" s="61"/>
      <c r="Q74" s="65"/>
      <c r="R74" s="65"/>
      <c r="S74" s="66"/>
    </row>
    <row r="75" spans="1:19" s="59" customFormat="1" ht="30" customHeight="1">
      <c r="A75" s="60">
        <f t="shared" si="1"/>
        <v>74</v>
      </c>
      <c r="B75" s="81"/>
      <c r="C75" s="61"/>
      <c r="D75" s="61"/>
      <c r="E75" s="62"/>
      <c r="F75" s="61"/>
      <c r="G75" s="61"/>
      <c r="H75" s="63"/>
      <c r="I75" s="60"/>
      <c r="J75" s="61"/>
      <c r="K75" s="64"/>
      <c r="L75" s="64"/>
      <c r="M75" s="64"/>
      <c r="N75" s="64"/>
      <c r="O75" s="61"/>
      <c r="P75" s="61"/>
      <c r="Q75" s="65"/>
      <c r="R75" s="65"/>
      <c r="S75" s="66"/>
    </row>
    <row r="76" spans="1:19" s="59" customFormat="1" ht="30" customHeight="1">
      <c r="A76" s="60">
        <f t="shared" si="1"/>
        <v>75</v>
      </c>
      <c r="B76" s="81"/>
      <c r="C76" s="61"/>
      <c r="D76" s="61"/>
      <c r="E76" s="62"/>
      <c r="F76" s="61"/>
      <c r="G76" s="61"/>
      <c r="H76" s="63"/>
      <c r="I76" s="60"/>
      <c r="J76" s="61"/>
      <c r="K76" s="64"/>
      <c r="L76" s="64"/>
      <c r="M76" s="64"/>
      <c r="N76" s="64"/>
      <c r="O76" s="61"/>
      <c r="P76" s="61"/>
      <c r="Q76" s="65"/>
      <c r="R76" s="65"/>
      <c r="S76" s="66"/>
    </row>
  </sheetData>
  <autoFilter ref="A1:R42" xr:uid="{00000000-0009-0000-0000-000005000000}"/>
  <phoneticPr fontId="1"/>
  <dataValidations count="4">
    <dataValidation imeMode="fullKatakana" allowBlank="1" showInputMessage="1" showErrorMessage="1" sqref="F2:F76" xr:uid="{00000000-0002-0000-0500-000000000000}"/>
    <dataValidation type="date" imeMode="disabled" allowBlank="1" showInputMessage="1" showErrorMessage="1" sqref="H2:H76" xr:uid="{00000000-0002-0000-0500-000001000000}">
      <formula1>1</formula1>
      <formula2>2958465</formula2>
    </dataValidation>
    <dataValidation imeMode="disabled" allowBlank="1" showInputMessage="1" showErrorMessage="1" sqref="J2:J76 O2:R76" xr:uid="{00000000-0002-0000-0500-000002000000}"/>
    <dataValidation type="list" allowBlank="1" showInputMessage="1" showErrorMessage="1" sqref="I2:I76" xr:uid="{00000000-0002-0000-0500-000003000000}">
      <formula1>"女性,男性"</formula1>
    </dataValidation>
  </dataValidations>
  <pageMargins left="0.7" right="0.7" top="0.75" bottom="0.75" header="0.3" footer="0.3"/>
  <pageSetup paperSize="9" scale="35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500-000004000000}">
          <x14:formula1>
            <xm:f>DATA!$B$23:$B$24</xm:f>
          </x14:formula1>
          <xm:sqref>D2:D76</xm:sqref>
        </x14:dataValidation>
        <x14:dataValidation type="list" allowBlank="1" showInputMessage="1" showErrorMessage="1" xr:uid="{00000000-0002-0000-0500-000005000000}">
          <x14:formula1>
            <xm:f>DATA!$B$18:$B$20</xm:f>
          </x14:formula1>
          <xm:sqref>C2:C76</xm:sqref>
        </x14:dataValidation>
        <x14:dataValidation type="list" allowBlank="1" showInputMessage="1" showErrorMessage="1" xr:uid="{00000000-0002-0000-0500-000006000000}">
          <x14:formula1>
            <xm:f>DATA!$B$7</xm:f>
          </x14:formula1>
          <xm:sqref>B2:B76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>
    <tabColor rgb="FF00B050"/>
    <pageSetUpPr fitToPage="1"/>
  </sheetPr>
  <dimension ref="A1:S76"/>
  <sheetViews>
    <sheetView zoomScale="90" zoomScaleNormal="90" workbookViewId="0">
      <pane ySplit="1" topLeftCell="A2" activePane="bottomLeft" state="frozen"/>
      <selection activeCell="B2" sqref="B2:D11"/>
      <selection pane="bottomLeft"/>
    </sheetView>
  </sheetViews>
  <sheetFormatPr defaultColWidth="8.875" defaultRowHeight="16.5"/>
  <cols>
    <col min="1" max="1" width="5.625" style="76" bestFit="1" customWidth="1"/>
    <col min="2" max="2" width="30.625" style="82" customWidth="1"/>
    <col min="3" max="3" width="10.625" style="76" hidden="1" customWidth="1"/>
    <col min="4" max="4" width="10.625" style="76" customWidth="1"/>
    <col min="5" max="5" width="19.625" style="76" hidden="1" customWidth="1"/>
    <col min="6" max="7" width="30.625" style="76" customWidth="1"/>
    <col min="8" max="8" width="12.625" style="76" customWidth="1"/>
    <col min="9" max="9" width="7.625" style="76" customWidth="1"/>
    <col min="10" max="10" width="10.625" style="76" customWidth="1"/>
    <col min="11" max="11" width="12.625" style="79" customWidth="1"/>
    <col min="12" max="12" width="16.625" style="79" customWidth="1"/>
    <col min="13" max="14" width="35.625" style="79" customWidth="1"/>
    <col min="15" max="16" width="15.625" style="76" customWidth="1"/>
    <col min="17" max="18" width="30.625" style="76" customWidth="1"/>
    <col min="19" max="19" width="8.875" style="76" hidden="1" customWidth="1"/>
    <col min="20" max="20" width="8.875" style="76" customWidth="1"/>
    <col min="21" max="16384" width="8.875" style="76"/>
  </cols>
  <sheetData>
    <row r="1" spans="1:19" ht="29.25">
      <c r="A1" s="70"/>
      <c r="B1" s="80" t="s">
        <v>119</v>
      </c>
      <c r="C1" s="71" t="s">
        <v>1</v>
      </c>
      <c r="D1" s="71" t="s">
        <v>122</v>
      </c>
      <c r="E1" s="73" t="s">
        <v>2</v>
      </c>
      <c r="F1" s="72" t="s">
        <v>131</v>
      </c>
      <c r="G1" s="72" t="s">
        <v>132</v>
      </c>
      <c r="H1" s="74" t="s">
        <v>5</v>
      </c>
      <c r="I1" s="71" t="s">
        <v>6</v>
      </c>
      <c r="J1" s="71" t="s">
        <v>7</v>
      </c>
      <c r="K1" s="75" t="s">
        <v>87</v>
      </c>
      <c r="L1" s="75" t="s">
        <v>88</v>
      </c>
      <c r="M1" s="75" t="s">
        <v>89</v>
      </c>
      <c r="N1" s="75" t="s">
        <v>90</v>
      </c>
      <c r="O1" s="71" t="s">
        <v>8</v>
      </c>
      <c r="P1" s="71" t="s">
        <v>9</v>
      </c>
      <c r="Q1" s="71" t="s">
        <v>10</v>
      </c>
      <c r="R1" s="71" t="s">
        <v>11</v>
      </c>
      <c r="S1" s="71" t="s">
        <v>12</v>
      </c>
    </row>
    <row r="2" spans="1:19" s="59" customFormat="1" ht="30" customHeight="1">
      <c r="A2" s="60">
        <f>ROW()-1</f>
        <v>1</v>
      </c>
      <c r="B2" s="81"/>
      <c r="C2" s="68"/>
      <c r="D2" s="61"/>
      <c r="E2" s="62"/>
      <c r="F2" s="67"/>
      <c r="G2" s="61"/>
      <c r="H2" s="63"/>
      <c r="I2" s="60"/>
      <c r="J2" s="61"/>
      <c r="K2" s="64"/>
      <c r="L2" s="64"/>
      <c r="M2" s="64"/>
      <c r="N2" s="64"/>
      <c r="O2" s="61"/>
      <c r="P2" s="61"/>
      <c r="Q2" s="61"/>
      <c r="R2" s="69"/>
      <c r="S2" s="66"/>
    </row>
    <row r="3" spans="1:19" s="59" customFormat="1" ht="30" customHeight="1">
      <c r="A3" s="60">
        <f>ROW()-1</f>
        <v>2</v>
      </c>
      <c r="B3" s="81"/>
      <c r="C3" s="68"/>
      <c r="D3" s="61"/>
      <c r="E3" s="62"/>
      <c r="F3" s="67"/>
      <c r="G3" s="61"/>
      <c r="H3" s="114"/>
      <c r="I3" s="60"/>
      <c r="J3" s="61"/>
      <c r="K3" s="64"/>
      <c r="L3" s="64"/>
      <c r="M3" s="64"/>
      <c r="N3" s="64"/>
      <c r="O3" s="61"/>
      <c r="P3" s="61"/>
      <c r="Q3" s="61"/>
      <c r="R3" s="69"/>
      <c r="S3" s="66"/>
    </row>
    <row r="4" spans="1:19" s="59" customFormat="1" ht="30" customHeight="1">
      <c r="A4" s="60">
        <f>ROW()-1</f>
        <v>3</v>
      </c>
      <c r="B4" s="81"/>
      <c r="C4" s="68"/>
      <c r="D4" s="61"/>
      <c r="E4" s="62"/>
      <c r="F4" s="61"/>
      <c r="G4" s="61"/>
      <c r="H4" s="114"/>
      <c r="I4" s="60"/>
      <c r="J4" s="61"/>
      <c r="K4" s="64"/>
      <c r="L4" s="64"/>
      <c r="M4" s="64"/>
      <c r="N4" s="64"/>
      <c r="O4" s="61"/>
      <c r="P4" s="61"/>
      <c r="Q4" s="61"/>
      <c r="R4" s="69"/>
      <c r="S4" s="66"/>
    </row>
    <row r="5" spans="1:19" s="59" customFormat="1" ht="30" customHeight="1">
      <c r="A5" s="60">
        <f t="shared" ref="A5:A40" si="0">ROW()-1</f>
        <v>4</v>
      </c>
      <c r="B5" s="81"/>
      <c r="C5" s="68"/>
      <c r="D5" s="61"/>
      <c r="E5" s="62"/>
      <c r="F5" s="61"/>
      <c r="G5" s="61"/>
      <c r="H5" s="114"/>
      <c r="I5" s="60"/>
      <c r="J5" s="61"/>
      <c r="K5" s="64"/>
      <c r="L5" s="64"/>
      <c r="M5" s="64"/>
      <c r="N5" s="64"/>
      <c r="O5" s="61"/>
      <c r="P5" s="61"/>
      <c r="Q5" s="61"/>
      <c r="R5" s="69"/>
      <c r="S5" s="66"/>
    </row>
    <row r="6" spans="1:19" s="59" customFormat="1" ht="30" customHeight="1">
      <c r="A6" s="60">
        <f t="shared" si="0"/>
        <v>5</v>
      </c>
      <c r="B6" s="81"/>
      <c r="C6" s="68"/>
      <c r="D6" s="61"/>
      <c r="E6" s="62"/>
      <c r="F6" s="63"/>
      <c r="G6" s="61"/>
      <c r="H6" s="114"/>
      <c r="I6" s="60"/>
      <c r="J6" s="61"/>
      <c r="K6" s="64"/>
      <c r="L6" s="64"/>
      <c r="M6" s="64"/>
      <c r="N6" s="64"/>
      <c r="O6" s="61"/>
      <c r="P6" s="61"/>
      <c r="Q6" s="61"/>
      <c r="R6" s="69"/>
      <c r="S6" s="66"/>
    </row>
    <row r="7" spans="1:19" s="59" customFormat="1" ht="30" customHeight="1">
      <c r="A7" s="60">
        <f t="shared" si="0"/>
        <v>6</v>
      </c>
      <c r="B7" s="81"/>
      <c r="C7" s="68"/>
      <c r="D7" s="61"/>
      <c r="E7" s="62"/>
      <c r="F7" s="63"/>
      <c r="G7" s="61"/>
      <c r="H7" s="114"/>
      <c r="I7" s="60"/>
      <c r="J7" s="61"/>
      <c r="K7" s="64"/>
      <c r="L7" s="64"/>
      <c r="M7" s="64"/>
      <c r="N7" s="64"/>
      <c r="O7" s="61"/>
      <c r="P7" s="61"/>
      <c r="Q7" s="61"/>
      <c r="R7" s="69"/>
      <c r="S7" s="66"/>
    </row>
    <row r="8" spans="1:19" s="59" customFormat="1" ht="30" customHeight="1">
      <c r="A8" s="60">
        <f t="shared" si="0"/>
        <v>7</v>
      </c>
      <c r="B8" s="81"/>
      <c r="C8" s="68"/>
      <c r="D8" s="61"/>
      <c r="E8" s="62"/>
      <c r="F8" s="63"/>
      <c r="G8" s="61"/>
      <c r="H8" s="114"/>
      <c r="I8" s="60"/>
      <c r="J8" s="61"/>
      <c r="K8" s="64"/>
      <c r="L8" s="64"/>
      <c r="M8" s="64"/>
      <c r="N8" s="64"/>
      <c r="O8" s="61"/>
      <c r="P8" s="61"/>
      <c r="Q8" s="61"/>
      <c r="R8" s="69"/>
      <c r="S8" s="66"/>
    </row>
    <row r="9" spans="1:19" s="59" customFormat="1" ht="30" customHeight="1">
      <c r="A9" s="60">
        <f t="shared" si="0"/>
        <v>8</v>
      </c>
      <c r="B9" s="81"/>
      <c r="C9" s="68"/>
      <c r="D9" s="61"/>
      <c r="E9" s="62"/>
      <c r="F9" s="63"/>
      <c r="G9" s="61"/>
      <c r="H9" s="114"/>
      <c r="I9" s="60"/>
      <c r="J9" s="61"/>
      <c r="K9" s="64"/>
      <c r="L9" s="64"/>
      <c r="M9" s="64"/>
      <c r="N9" s="64"/>
      <c r="O9" s="61"/>
      <c r="P9" s="61"/>
      <c r="Q9" s="61"/>
      <c r="R9" s="69"/>
      <c r="S9" s="66"/>
    </row>
    <row r="10" spans="1:19" s="59" customFormat="1" ht="30" customHeight="1">
      <c r="A10" s="60">
        <f t="shared" si="0"/>
        <v>9</v>
      </c>
      <c r="B10" s="81"/>
      <c r="C10" s="68"/>
      <c r="D10" s="61"/>
      <c r="E10" s="62"/>
      <c r="F10" s="63"/>
      <c r="G10" s="61"/>
      <c r="H10" s="114"/>
      <c r="I10" s="60"/>
      <c r="J10" s="61"/>
      <c r="K10" s="64"/>
      <c r="L10" s="64"/>
      <c r="M10" s="64"/>
      <c r="N10" s="64"/>
      <c r="O10" s="61"/>
      <c r="P10" s="61"/>
      <c r="Q10" s="61"/>
      <c r="R10" s="69"/>
      <c r="S10" s="66"/>
    </row>
    <row r="11" spans="1:19" s="59" customFormat="1" ht="30" customHeight="1">
      <c r="A11" s="60">
        <f t="shared" si="0"/>
        <v>10</v>
      </c>
      <c r="B11" s="81"/>
      <c r="C11" s="68"/>
      <c r="D11" s="61"/>
      <c r="E11" s="62"/>
      <c r="F11" s="61"/>
      <c r="G11" s="61"/>
      <c r="H11" s="114"/>
      <c r="I11" s="60"/>
      <c r="J11" s="61"/>
      <c r="K11" s="64"/>
      <c r="L11" s="64"/>
      <c r="M11" s="64"/>
      <c r="N11" s="64"/>
      <c r="O11" s="61"/>
      <c r="P11" s="61"/>
      <c r="Q11" s="61"/>
      <c r="R11" s="69"/>
      <c r="S11" s="66"/>
    </row>
    <row r="12" spans="1:19" s="59" customFormat="1" ht="30" customHeight="1">
      <c r="A12" s="60">
        <f t="shared" si="0"/>
        <v>11</v>
      </c>
      <c r="B12" s="81"/>
      <c r="C12" s="68"/>
      <c r="D12" s="61"/>
      <c r="E12" s="62"/>
      <c r="F12" s="61"/>
      <c r="G12" s="61"/>
      <c r="H12" s="114"/>
      <c r="I12" s="60"/>
      <c r="J12" s="61"/>
      <c r="K12" s="64"/>
      <c r="L12" s="64"/>
      <c r="M12" s="64"/>
      <c r="N12" s="64"/>
      <c r="O12" s="61"/>
      <c r="P12" s="61"/>
      <c r="Q12" s="61"/>
      <c r="R12" s="69"/>
      <c r="S12" s="66"/>
    </row>
    <row r="13" spans="1:19" s="59" customFormat="1" ht="30" customHeight="1">
      <c r="A13" s="60">
        <f t="shared" si="0"/>
        <v>12</v>
      </c>
      <c r="B13" s="81"/>
      <c r="C13" s="68"/>
      <c r="D13" s="61"/>
      <c r="E13" s="62"/>
      <c r="F13" s="61"/>
      <c r="G13" s="61"/>
      <c r="H13" s="63"/>
      <c r="I13" s="60"/>
      <c r="J13" s="61"/>
      <c r="K13" s="64"/>
      <c r="L13" s="64"/>
      <c r="M13" s="64"/>
      <c r="N13" s="64"/>
      <c r="O13" s="61"/>
      <c r="P13" s="61"/>
      <c r="Q13" s="61"/>
      <c r="R13" s="69"/>
      <c r="S13" s="66"/>
    </row>
    <row r="14" spans="1:19" s="59" customFormat="1" ht="30" customHeight="1">
      <c r="A14" s="60">
        <f t="shared" si="0"/>
        <v>13</v>
      </c>
      <c r="B14" s="81"/>
      <c r="C14" s="68"/>
      <c r="D14" s="61"/>
      <c r="E14" s="62"/>
      <c r="F14" s="61"/>
      <c r="G14" s="61"/>
      <c r="H14" s="63"/>
      <c r="I14" s="60"/>
      <c r="J14" s="61"/>
      <c r="K14" s="64"/>
      <c r="L14" s="64"/>
      <c r="M14" s="64"/>
      <c r="N14" s="64"/>
      <c r="O14" s="61"/>
      <c r="P14" s="61"/>
      <c r="Q14" s="61"/>
      <c r="R14" s="69"/>
      <c r="S14" s="66"/>
    </row>
    <row r="15" spans="1:19" s="59" customFormat="1" ht="30" customHeight="1">
      <c r="A15" s="60">
        <f t="shared" si="0"/>
        <v>14</v>
      </c>
      <c r="B15" s="81"/>
      <c r="C15" s="68"/>
      <c r="D15" s="61"/>
      <c r="E15" s="62"/>
      <c r="F15" s="61"/>
      <c r="G15" s="61"/>
      <c r="H15" s="63"/>
      <c r="I15" s="60"/>
      <c r="J15" s="61"/>
      <c r="K15" s="64"/>
      <c r="L15" s="64"/>
      <c r="M15" s="64"/>
      <c r="N15" s="64"/>
      <c r="O15" s="61"/>
      <c r="P15" s="61"/>
      <c r="Q15" s="61"/>
      <c r="R15" s="69"/>
      <c r="S15" s="66"/>
    </row>
    <row r="16" spans="1:19" s="59" customFormat="1" ht="30" customHeight="1">
      <c r="A16" s="60">
        <f t="shared" si="0"/>
        <v>15</v>
      </c>
      <c r="B16" s="81"/>
      <c r="C16" s="68"/>
      <c r="D16" s="61"/>
      <c r="E16" s="62"/>
      <c r="F16" s="61"/>
      <c r="G16" s="61"/>
      <c r="H16" s="63"/>
      <c r="I16" s="60"/>
      <c r="J16" s="61"/>
      <c r="K16" s="64"/>
      <c r="L16" s="64"/>
      <c r="M16" s="64"/>
      <c r="N16" s="64"/>
      <c r="O16" s="61"/>
      <c r="P16" s="61"/>
      <c r="Q16" s="61"/>
      <c r="R16" s="69"/>
      <c r="S16" s="66"/>
    </row>
    <row r="17" spans="1:19" s="59" customFormat="1" ht="30" customHeight="1">
      <c r="A17" s="60">
        <f t="shared" si="0"/>
        <v>16</v>
      </c>
      <c r="B17" s="81"/>
      <c r="C17" s="68"/>
      <c r="D17" s="61"/>
      <c r="E17" s="62"/>
      <c r="F17" s="61"/>
      <c r="G17" s="61"/>
      <c r="H17" s="63"/>
      <c r="I17" s="60"/>
      <c r="J17" s="61"/>
      <c r="K17" s="64"/>
      <c r="L17" s="64"/>
      <c r="M17" s="64"/>
      <c r="N17" s="64"/>
      <c r="O17" s="61"/>
      <c r="P17" s="61"/>
      <c r="Q17" s="61"/>
      <c r="R17" s="69"/>
      <c r="S17" s="66"/>
    </row>
    <row r="18" spans="1:19" s="59" customFormat="1" ht="30" customHeight="1">
      <c r="A18" s="60">
        <f t="shared" si="0"/>
        <v>17</v>
      </c>
      <c r="B18" s="81"/>
      <c r="C18" s="68"/>
      <c r="D18" s="61"/>
      <c r="E18" s="62"/>
      <c r="F18" s="61"/>
      <c r="G18" s="61"/>
      <c r="H18" s="63"/>
      <c r="I18" s="60"/>
      <c r="J18" s="61"/>
      <c r="K18" s="64"/>
      <c r="L18" s="64"/>
      <c r="M18" s="64"/>
      <c r="N18" s="64"/>
      <c r="O18" s="61"/>
      <c r="P18" s="61"/>
      <c r="Q18" s="61"/>
      <c r="R18" s="69"/>
      <c r="S18" s="66"/>
    </row>
    <row r="19" spans="1:19" s="59" customFormat="1" ht="30" customHeight="1">
      <c r="A19" s="60">
        <f t="shared" si="0"/>
        <v>18</v>
      </c>
      <c r="B19" s="81"/>
      <c r="C19" s="68"/>
      <c r="D19" s="61"/>
      <c r="E19" s="62"/>
      <c r="F19" s="61"/>
      <c r="G19" s="61"/>
      <c r="H19" s="63"/>
      <c r="I19" s="60"/>
      <c r="J19" s="61"/>
      <c r="K19" s="64"/>
      <c r="L19" s="64"/>
      <c r="M19" s="64"/>
      <c r="N19" s="64"/>
      <c r="O19" s="61"/>
      <c r="P19" s="61"/>
      <c r="Q19" s="61"/>
      <c r="R19" s="69"/>
      <c r="S19" s="66"/>
    </row>
    <row r="20" spans="1:19" s="59" customFormat="1" ht="30" customHeight="1">
      <c r="A20" s="60">
        <f t="shared" si="0"/>
        <v>19</v>
      </c>
      <c r="B20" s="81"/>
      <c r="C20" s="68"/>
      <c r="D20" s="61"/>
      <c r="E20" s="62"/>
      <c r="F20" s="61"/>
      <c r="G20" s="61"/>
      <c r="H20" s="63"/>
      <c r="I20" s="60"/>
      <c r="J20" s="61"/>
      <c r="K20" s="64"/>
      <c r="L20" s="64"/>
      <c r="M20" s="64"/>
      <c r="N20" s="64"/>
      <c r="O20" s="61"/>
      <c r="P20" s="61"/>
      <c r="Q20" s="61"/>
      <c r="R20" s="69"/>
      <c r="S20" s="66"/>
    </row>
    <row r="21" spans="1:19" s="59" customFormat="1" ht="30" customHeight="1">
      <c r="A21" s="60">
        <f t="shared" si="0"/>
        <v>20</v>
      </c>
      <c r="B21" s="81"/>
      <c r="C21" s="68"/>
      <c r="D21" s="61"/>
      <c r="E21" s="62"/>
      <c r="F21" s="61"/>
      <c r="G21" s="61"/>
      <c r="H21" s="63"/>
      <c r="I21" s="60"/>
      <c r="J21" s="61"/>
      <c r="K21" s="64"/>
      <c r="L21" s="64"/>
      <c r="M21" s="64"/>
      <c r="N21" s="64"/>
      <c r="O21" s="61"/>
      <c r="P21" s="61"/>
      <c r="Q21" s="61"/>
      <c r="R21" s="69"/>
      <c r="S21" s="66"/>
    </row>
    <row r="22" spans="1:19" s="59" customFormat="1" ht="30" customHeight="1">
      <c r="A22" s="60">
        <f t="shared" si="0"/>
        <v>21</v>
      </c>
      <c r="B22" s="81"/>
      <c r="C22" s="68"/>
      <c r="D22" s="61"/>
      <c r="E22" s="62"/>
      <c r="F22" s="61"/>
      <c r="G22" s="61"/>
      <c r="H22" s="63"/>
      <c r="I22" s="60"/>
      <c r="J22" s="61"/>
      <c r="K22" s="64"/>
      <c r="L22" s="64"/>
      <c r="M22" s="64"/>
      <c r="N22" s="64"/>
      <c r="O22" s="61"/>
      <c r="P22" s="61"/>
      <c r="Q22" s="61"/>
      <c r="R22" s="69"/>
      <c r="S22" s="66"/>
    </row>
    <row r="23" spans="1:19" s="59" customFormat="1" ht="30" customHeight="1">
      <c r="A23" s="60">
        <f t="shared" si="0"/>
        <v>22</v>
      </c>
      <c r="B23" s="81"/>
      <c r="C23" s="68"/>
      <c r="D23" s="61"/>
      <c r="E23" s="62"/>
      <c r="F23" s="61"/>
      <c r="G23" s="61"/>
      <c r="H23" s="63"/>
      <c r="I23" s="60"/>
      <c r="J23" s="61"/>
      <c r="K23" s="64"/>
      <c r="L23" s="64"/>
      <c r="M23" s="64"/>
      <c r="N23" s="64"/>
      <c r="O23" s="61"/>
      <c r="P23" s="61"/>
      <c r="Q23" s="61"/>
      <c r="R23" s="69"/>
      <c r="S23" s="66"/>
    </row>
    <row r="24" spans="1:19" s="59" customFormat="1" ht="30" customHeight="1">
      <c r="A24" s="60">
        <f t="shared" si="0"/>
        <v>23</v>
      </c>
      <c r="B24" s="81"/>
      <c r="C24" s="68"/>
      <c r="D24" s="61"/>
      <c r="E24" s="62"/>
      <c r="F24" s="61"/>
      <c r="G24" s="61"/>
      <c r="H24" s="63"/>
      <c r="I24" s="61"/>
      <c r="J24" s="61"/>
      <c r="K24" s="64"/>
      <c r="L24" s="64"/>
      <c r="M24" s="64"/>
      <c r="N24" s="64"/>
      <c r="O24" s="61"/>
      <c r="P24" s="61"/>
      <c r="Q24" s="61"/>
      <c r="R24" s="69"/>
      <c r="S24" s="66"/>
    </row>
    <row r="25" spans="1:19" s="59" customFormat="1" ht="30" customHeight="1">
      <c r="A25" s="60">
        <f t="shared" si="0"/>
        <v>24</v>
      </c>
      <c r="B25" s="81"/>
      <c r="C25" s="68"/>
      <c r="D25" s="61"/>
      <c r="E25" s="62"/>
      <c r="F25" s="61"/>
      <c r="G25" s="61"/>
      <c r="H25" s="63"/>
      <c r="I25" s="61"/>
      <c r="J25" s="61"/>
      <c r="K25" s="64"/>
      <c r="L25" s="64"/>
      <c r="M25" s="64"/>
      <c r="N25" s="64"/>
      <c r="O25" s="61"/>
      <c r="P25" s="61"/>
      <c r="Q25" s="61"/>
      <c r="R25" s="69"/>
      <c r="S25" s="66"/>
    </row>
    <row r="26" spans="1:19" s="59" customFormat="1" ht="30" customHeight="1">
      <c r="A26" s="60">
        <f t="shared" si="0"/>
        <v>25</v>
      </c>
      <c r="B26" s="81"/>
      <c r="C26" s="68"/>
      <c r="D26" s="61"/>
      <c r="E26" s="62"/>
      <c r="F26" s="61"/>
      <c r="G26" s="61"/>
      <c r="H26" s="63"/>
      <c r="I26" s="61"/>
      <c r="J26" s="61"/>
      <c r="K26" s="64"/>
      <c r="L26" s="64"/>
      <c r="M26" s="64"/>
      <c r="N26" s="64"/>
      <c r="O26" s="61"/>
      <c r="P26" s="61"/>
      <c r="Q26" s="61"/>
      <c r="R26" s="69"/>
      <c r="S26" s="66"/>
    </row>
    <row r="27" spans="1:19" s="59" customFormat="1" ht="30" customHeight="1">
      <c r="A27" s="60">
        <f t="shared" si="0"/>
        <v>26</v>
      </c>
      <c r="B27" s="81"/>
      <c r="C27" s="68"/>
      <c r="D27" s="61"/>
      <c r="E27" s="62"/>
      <c r="F27" s="61"/>
      <c r="G27" s="61"/>
      <c r="H27" s="63"/>
      <c r="I27" s="61"/>
      <c r="J27" s="61"/>
      <c r="K27" s="64"/>
      <c r="L27" s="64"/>
      <c r="M27" s="64"/>
      <c r="N27" s="64"/>
      <c r="O27" s="61"/>
      <c r="P27" s="61"/>
      <c r="Q27" s="61"/>
      <c r="R27" s="69"/>
      <c r="S27" s="66"/>
    </row>
    <row r="28" spans="1:19" s="59" customFormat="1" ht="30" customHeight="1">
      <c r="A28" s="60">
        <f t="shared" si="0"/>
        <v>27</v>
      </c>
      <c r="B28" s="81"/>
      <c r="C28" s="68"/>
      <c r="D28" s="61"/>
      <c r="E28" s="62"/>
      <c r="F28" s="61"/>
      <c r="G28" s="61"/>
      <c r="H28" s="63"/>
      <c r="I28" s="61"/>
      <c r="J28" s="61"/>
      <c r="K28" s="64"/>
      <c r="L28" s="64"/>
      <c r="M28" s="64"/>
      <c r="N28" s="64"/>
      <c r="O28" s="61"/>
      <c r="P28" s="61"/>
      <c r="Q28" s="61"/>
      <c r="R28" s="69"/>
      <c r="S28" s="66"/>
    </row>
    <row r="29" spans="1:19" s="59" customFormat="1" ht="30" customHeight="1">
      <c r="A29" s="60">
        <f t="shared" si="0"/>
        <v>28</v>
      </c>
      <c r="B29" s="81"/>
      <c r="C29" s="68"/>
      <c r="D29" s="61"/>
      <c r="E29" s="62"/>
      <c r="F29" s="61"/>
      <c r="G29" s="61"/>
      <c r="H29" s="63"/>
      <c r="I29" s="61"/>
      <c r="J29" s="61"/>
      <c r="K29" s="64"/>
      <c r="L29" s="64"/>
      <c r="M29" s="64"/>
      <c r="N29" s="64"/>
      <c r="O29" s="61"/>
      <c r="P29" s="61"/>
      <c r="Q29" s="61"/>
      <c r="R29" s="69"/>
      <c r="S29" s="66"/>
    </row>
    <row r="30" spans="1:19" s="59" customFormat="1" ht="30" customHeight="1">
      <c r="A30" s="60">
        <f t="shared" si="0"/>
        <v>29</v>
      </c>
      <c r="B30" s="81"/>
      <c r="C30" s="68"/>
      <c r="D30" s="61"/>
      <c r="E30" s="62"/>
      <c r="F30" s="61"/>
      <c r="G30" s="61"/>
      <c r="H30" s="63"/>
      <c r="I30" s="61"/>
      <c r="J30" s="61"/>
      <c r="K30" s="64"/>
      <c r="L30" s="64"/>
      <c r="M30" s="64"/>
      <c r="N30" s="64"/>
      <c r="O30" s="61"/>
      <c r="P30" s="61"/>
      <c r="Q30" s="61"/>
      <c r="R30" s="69"/>
      <c r="S30" s="66"/>
    </row>
    <row r="31" spans="1:19" s="59" customFormat="1" ht="30" customHeight="1">
      <c r="A31" s="60">
        <f t="shared" si="0"/>
        <v>30</v>
      </c>
      <c r="B31" s="81"/>
      <c r="C31" s="68"/>
      <c r="D31" s="61"/>
      <c r="E31" s="62"/>
      <c r="F31" s="61"/>
      <c r="G31" s="61"/>
      <c r="H31" s="63"/>
      <c r="I31" s="61"/>
      <c r="J31" s="61"/>
      <c r="K31" s="64"/>
      <c r="L31" s="64"/>
      <c r="M31" s="64"/>
      <c r="N31" s="64"/>
      <c r="O31" s="61"/>
      <c r="P31" s="61"/>
      <c r="Q31" s="61"/>
      <c r="R31" s="69"/>
      <c r="S31" s="66"/>
    </row>
    <row r="32" spans="1:19" s="59" customFormat="1" ht="30" customHeight="1">
      <c r="A32" s="60">
        <f t="shared" si="0"/>
        <v>31</v>
      </c>
      <c r="B32" s="81"/>
      <c r="C32" s="68"/>
      <c r="D32" s="61"/>
      <c r="E32" s="62"/>
      <c r="F32" s="61"/>
      <c r="G32" s="61"/>
      <c r="H32" s="63"/>
      <c r="I32" s="61"/>
      <c r="J32" s="61"/>
      <c r="K32" s="64"/>
      <c r="L32" s="64"/>
      <c r="M32" s="64"/>
      <c r="N32" s="64"/>
      <c r="O32" s="61"/>
      <c r="P32" s="61"/>
      <c r="Q32" s="61"/>
      <c r="R32" s="69"/>
      <c r="S32" s="66"/>
    </row>
    <row r="33" spans="1:19" s="59" customFormat="1" ht="30" customHeight="1">
      <c r="A33" s="60">
        <f t="shared" si="0"/>
        <v>32</v>
      </c>
      <c r="B33" s="81"/>
      <c r="C33" s="68"/>
      <c r="D33" s="61"/>
      <c r="E33" s="62"/>
      <c r="F33" s="61"/>
      <c r="G33" s="61"/>
      <c r="H33" s="63"/>
      <c r="I33" s="61"/>
      <c r="J33" s="61"/>
      <c r="K33" s="64"/>
      <c r="L33" s="64"/>
      <c r="M33" s="64"/>
      <c r="N33" s="64"/>
      <c r="O33" s="61"/>
      <c r="P33" s="61"/>
      <c r="Q33" s="61"/>
      <c r="R33" s="69"/>
      <c r="S33" s="66"/>
    </row>
    <row r="34" spans="1:19" s="59" customFormat="1" ht="30" customHeight="1">
      <c r="A34" s="60">
        <f t="shared" si="0"/>
        <v>33</v>
      </c>
      <c r="B34" s="81"/>
      <c r="C34" s="68"/>
      <c r="D34" s="61"/>
      <c r="E34" s="62"/>
      <c r="F34" s="61"/>
      <c r="G34" s="61"/>
      <c r="H34" s="63"/>
      <c r="I34" s="61"/>
      <c r="J34" s="61"/>
      <c r="K34" s="64"/>
      <c r="L34" s="64"/>
      <c r="M34" s="64"/>
      <c r="N34" s="64"/>
      <c r="O34" s="61"/>
      <c r="P34" s="61"/>
      <c r="Q34" s="61"/>
      <c r="R34" s="69"/>
      <c r="S34" s="66"/>
    </row>
    <row r="35" spans="1:19" s="59" customFormat="1" ht="30" customHeight="1">
      <c r="A35" s="60">
        <f t="shared" si="0"/>
        <v>34</v>
      </c>
      <c r="B35" s="81"/>
      <c r="C35" s="68"/>
      <c r="D35" s="61"/>
      <c r="E35" s="62"/>
      <c r="F35" s="61"/>
      <c r="G35" s="61"/>
      <c r="H35" s="63"/>
      <c r="I35" s="61"/>
      <c r="J35" s="61"/>
      <c r="K35" s="64"/>
      <c r="L35" s="64"/>
      <c r="M35" s="64"/>
      <c r="N35" s="64"/>
      <c r="O35" s="61"/>
      <c r="P35" s="61"/>
      <c r="Q35" s="61"/>
      <c r="R35" s="69"/>
      <c r="S35" s="66"/>
    </row>
    <row r="36" spans="1:19" s="59" customFormat="1" ht="30" customHeight="1">
      <c r="A36" s="60">
        <f t="shared" si="0"/>
        <v>35</v>
      </c>
      <c r="B36" s="81"/>
      <c r="C36" s="68"/>
      <c r="D36" s="61"/>
      <c r="E36" s="62"/>
      <c r="F36" s="61"/>
      <c r="G36" s="61"/>
      <c r="H36" s="63"/>
      <c r="I36" s="61"/>
      <c r="J36" s="61"/>
      <c r="K36" s="64"/>
      <c r="L36" s="64"/>
      <c r="M36" s="64"/>
      <c r="N36" s="64"/>
      <c r="O36" s="61"/>
      <c r="P36" s="61"/>
      <c r="Q36" s="61"/>
      <c r="R36" s="69"/>
      <c r="S36" s="66"/>
    </row>
    <row r="37" spans="1:19" s="59" customFormat="1" ht="30" customHeight="1">
      <c r="A37" s="60">
        <f t="shared" si="0"/>
        <v>36</v>
      </c>
      <c r="B37" s="81"/>
      <c r="C37" s="68"/>
      <c r="D37" s="61"/>
      <c r="E37" s="62"/>
      <c r="F37" s="61"/>
      <c r="G37" s="61"/>
      <c r="H37" s="63"/>
      <c r="I37" s="61"/>
      <c r="J37" s="61"/>
      <c r="K37" s="64"/>
      <c r="L37" s="64"/>
      <c r="M37" s="64"/>
      <c r="N37" s="64"/>
      <c r="O37" s="61"/>
      <c r="P37" s="61"/>
      <c r="Q37" s="61"/>
      <c r="R37" s="69"/>
      <c r="S37" s="66"/>
    </row>
    <row r="38" spans="1:19" s="59" customFormat="1" ht="30" customHeight="1">
      <c r="A38" s="60">
        <f t="shared" si="0"/>
        <v>37</v>
      </c>
      <c r="B38" s="81"/>
      <c r="C38" s="68"/>
      <c r="D38" s="61"/>
      <c r="E38" s="62"/>
      <c r="F38" s="61"/>
      <c r="G38" s="61"/>
      <c r="H38" s="63"/>
      <c r="I38" s="61"/>
      <c r="J38" s="61"/>
      <c r="K38" s="64"/>
      <c r="L38" s="64"/>
      <c r="M38" s="64"/>
      <c r="N38" s="64"/>
      <c r="O38" s="61"/>
      <c r="P38" s="61"/>
      <c r="Q38" s="61"/>
      <c r="R38" s="69"/>
      <c r="S38" s="66"/>
    </row>
    <row r="39" spans="1:19" s="59" customFormat="1" ht="30" customHeight="1">
      <c r="A39" s="60">
        <f t="shared" si="0"/>
        <v>38</v>
      </c>
      <c r="B39" s="81"/>
      <c r="C39" s="68"/>
      <c r="D39" s="61"/>
      <c r="E39" s="62"/>
      <c r="F39" s="61"/>
      <c r="G39" s="61"/>
      <c r="H39" s="63"/>
      <c r="I39" s="61"/>
      <c r="J39" s="61"/>
      <c r="K39" s="64"/>
      <c r="L39" s="64"/>
      <c r="M39" s="64"/>
      <c r="N39" s="64"/>
      <c r="O39" s="61"/>
      <c r="P39" s="61"/>
      <c r="Q39" s="61"/>
      <c r="R39" s="69"/>
      <c r="S39" s="66"/>
    </row>
    <row r="40" spans="1:19" s="59" customFormat="1" ht="30" customHeight="1">
      <c r="A40" s="60">
        <f t="shared" si="0"/>
        <v>39</v>
      </c>
      <c r="B40" s="81"/>
      <c r="C40" s="68"/>
      <c r="D40" s="61"/>
      <c r="E40" s="62"/>
      <c r="F40" s="61"/>
      <c r="G40" s="61"/>
      <c r="H40" s="63"/>
      <c r="I40" s="61"/>
      <c r="J40" s="61"/>
      <c r="K40" s="64"/>
      <c r="L40" s="64"/>
      <c r="M40" s="64"/>
      <c r="N40" s="64"/>
      <c r="O40" s="61"/>
      <c r="P40" s="61"/>
      <c r="Q40" s="61"/>
      <c r="R40" s="69"/>
      <c r="S40" s="66"/>
    </row>
    <row r="41" spans="1:19" s="59" customFormat="1" ht="30" customHeight="1">
      <c r="A41" s="60">
        <f>ROW()-1</f>
        <v>40</v>
      </c>
      <c r="B41" s="81"/>
      <c r="C41" s="68"/>
      <c r="D41" s="61"/>
      <c r="E41" s="62"/>
      <c r="F41" s="67"/>
      <c r="G41" s="61"/>
      <c r="H41" s="63"/>
      <c r="I41" s="60"/>
      <c r="J41" s="61"/>
      <c r="K41" s="64"/>
      <c r="L41" s="64"/>
      <c r="M41" s="64"/>
      <c r="N41" s="64"/>
      <c r="O41" s="61"/>
      <c r="P41" s="61"/>
      <c r="Q41" s="61"/>
      <c r="R41" s="69"/>
      <c r="S41" s="66"/>
    </row>
    <row r="42" spans="1:19" s="59" customFormat="1" ht="30" customHeight="1">
      <c r="A42" s="60">
        <f>ROW()-1</f>
        <v>41</v>
      </c>
      <c r="B42" s="81"/>
      <c r="C42" s="68"/>
      <c r="D42" s="61"/>
      <c r="E42" s="62"/>
      <c r="F42" s="67"/>
      <c r="G42" s="61"/>
      <c r="H42" s="114"/>
      <c r="I42" s="60"/>
      <c r="J42" s="61"/>
      <c r="K42" s="64"/>
      <c r="L42" s="64"/>
      <c r="M42" s="64"/>
      <c r="N42" s="64"/>
      <c r="O42" s="61"/>
      <c r="P42" s="61"/>
      <c r="Q42" s="61"/>
      <c r="R42" s="69"/>
      <c r="S42" s="66"/>
    </row>
    <row r="43" spans="1:19" s="59" customFormat="1" ht="30" customHeight="1">
      <c r="A43" s="60">
        <f>ROW()-1</f>
        <v>42</v>
      </c>
      <c r="B43" s="81"/>
      <c r="C43" s="68"/>
      <c r="D43" s="61"/>
      <c r="E43" s="62"/>
      <c r="F43" s="61"/>
      <c r="G43" s="61"/>
      <c r="H43" s="114"/>
      <c r="I43" s="60"/>
      <c r="J43" s="61"/>
      <c r="K43" s="64"/>
      <c r="L43" s="64"/>
      <c r="M43" s="64"/>
      <c r="N43" s="64"/>
      <c r="O43" s="61"/>
      <c r="P43" s="61"/>
      <c r="Q43" s="61"/>
      <c r="R43" s="69"/>
      <c r="S43" s="66"/>
    </row>
    <row r="44" spans="1:19" s="59" customFormat="1" ht="30" customHeight="1">
      <c r="A44" s="60">
        <f t="shared" ref="A44:A76" si="1">ROW()-1</f>
        <v>43</v>
      </c>
      <c r="B44" s="81"/>
      <c r="C44" s="68"/>
      <c r="D44" s="61"/>
      <c r="E44" s="62"/>
      <c r="F44" s="61"/>
      <c r="G44" s="61"/>
      <c r="H44" s="114"/>
      <c r="I44" s="60"/>
      <c r="J44" s="61"/>
      <c r="K44" s="64"/>
      <c r="L44" s="64"/>
      <c r="M44" s="64"/>
      <c r="N44" s="64"/>
      <c r="O44" s="61"/>
      <c r="P44" s="61"/>
      <c r="Q44" s="61"/>
      <c r="R44" s="69"/>
      <c r="S44" s="66"/>
    </row>
    <row r="45" spans="1:19" s="59" customFormat="1" ht="30" customHeight="1">
      <c r="A45" s="60">
        <f t="shared" si="1"/>
        <v>44</v>
      </c>
      <c r="B45" s="81"/>
      <c r="C45" s="68"/>
      <c r="D45" s="61"/>
      <c r="E45" s="62"/>
      <c r="F45" s="63"/>
      <c r="G45" s="61"/>
      <c r="H45" s="114"/>
      <c r="I45" s="60"/>
      <c r="J45" s="61"/>
      <c r="K45" s="64"/>
      <c r="L45" s="64"/>
      <c r="M45" s="64"/>
      <c r="N45" s="64"/>
      <c r="O45" s="61"/>
      <c r="P45" s="61"/>
      <c r="Q45" s="61"/>
      <c r="R45" s="69"/>
      <c r="S45" s="66"/>
    </row>
    <row r="46" spans="1:19" s="59" customFormat="1" ht="30" customHeight="1">
      <c r="A46" s="60">
        <f t="shared" si="1"/>
        <v>45</v>
      </c>
      <c r="B46" s="81"/>
      <c r="C46" s="68"/>
      <c r="D46" s="61"/>
      <c r="E46" s="62"/>
      <c r="F46" s="63"/>
      <c r="G46" s="61"/>
      <c r="H46" s="114"/>
      <c r="I46" s="60"/>
      <c r="J46" s="61"/>
      <c r="K46" s="64"/>
      <c r="L46" s="64"/>
      <c r="M46" s="64"/>
      <c r="N46" s="64"/>
      <c r="O46" s="61"/>
      <c r="P46" s="61"/>
      <c r="Q46" s="61"/>
      <c r="R46" s="69"/>
      <c r="S46" s="66"/>
    </row>
    <row r="47" spans="1:19" s="59" customFormat="1" ht="30" customHeight="1">
      <c r="A47" s="60">
        <f t="shared" si="1"/>
        <v>46</v>
      </c>
      <c r="B47" s="81"/>
      <c r="C47" s="68"/>
      <c r="D47" s="61"/>
      <c r="E47" s="62"/>
      <c r="F47" s="63"/>
      <c r="G47" s="61"/>
      <c r="H47" s="114"/>
      <c r="I47" s="60"/>
      <c r="J47" s="61"/>
      <c r="K47" s="64"/>
      <c r="L47" s="64"/>
      <c r="M47" s="64"/>
      <c r="N47" s="64"/>
      <c r="O47" s="61"/>
      <c r="P47" s="61"/>
      <c r="Q47" s="61"/>
      <c r="R47" s="69"/>
      <c r="S47" s="66"/>
    </row>
    <row r="48" spans="1:19" s="59" customFormat="1" ht="30" customHeight="1">
      <c r="A48" s="60">
        <f t="shared" si="1"/>
        <v>47</v>
      </c>
      <c r="B48" s="81"/>
      <c r="C48" s="68"/>
      <c r="D48" s="61"/>
      <c r="E48" s="62"/>
      <c r="F48" s="63"/>
      <c r="G48" s="61"/>
      <c r="H48" s="114"/>
      <c r="I48" s="60"/>
      <c r="J48" s="61"/>
      <c r="K48" s="64"/>
      <c r="L48" s="64"/>
      <c r="M48" s="64"/>
      <c r="N48" s="64"/>
      <c r="O48" s="61"/>
      <c r="P48" s="61"/>
      <c r="Q48" s="61"/>
      <c r="R48" s="69"/>
      <c r="S48" s="66"/>
    </row>
    <row r="49" spans="1:19" s="59" customFormat="1" ht="30" customHeight="1">
      <c r="A49" s="60">
        <f t="shared" si="1"/>
        <v>48</v>
      </c>
      <c r="B49" s="81"/>
      <c r="C49" s="68"/>
      <c r="D49" s="61"/>
      <c r="E49" s="62"/>
      <c r="F49" s="63"/>
      <c r="G49" s="61"/>
      <c r="H49" s="114"/>
      <c r="I49" s="60"/>
      <c r="J49" s="61"/>
      <c r="K49" s="64"/>
      <c r="L49" s="64"/>
      <c r="M49" s="64"/>
      <c r="N49" s="64"/>
      <c r="O49" s="61"/>
      <c r="P49" s="61"/>
      <c r="Q49" s="61"/>
      <c r="R49" s="69"/>
      <c r="S49" s="66"/>
    </row>
    <row r="50" spans="1:19" s="59" customFormat="1" ht="30" customHeight="1">
      <c r="A50" s="60">
        <f t="shared" si="1"/>
        <v>49</v>
      </c>
      <c r="B50" s="81"/>
      <c r="C50" s="68"/>
      <c r="D50" s="61"/>
      <c r="E50" s="62"/>
      <c r="F50" s="61"/>
      <c r="G50" s="61"/>
      <c r="H50" s="114"/>
      <c r="I50" s="60"/>
      <c r="J50" s="61"/>
      <c r="K50" s="64"/>
      <c r="L50" s="64"/>
      <c r="M50" s="64"/>
      <c r="N50" s="64"/>
      <c r="O50" s="61"/>
      <c r="P50" s="61"/>
      <c r="Q50" s="61"/>
      <c r="R50" s="69"/>
      <c r="S50" s="66"/>
    </row>
    <row r="51" spans="1:19" s="59" customFormat="1" ht="30" customHeight="1">
      <c r="A51" s="60">
        <f t="shared" si="1"/>
        <v>50</v>
      </c>
      <c r="B51" s="81"/>
      <c r="C51" s="68"/>
      <c r="D51" s="61"/>
      <c r="E51" s="62"/>
      <c r="F51" s="61"/>
      <c r="G51" s="61"/>
      <c r="H51" s="114"/>
      <c r="I51" s="60"/>
      <c r="J51" s="61"/>
      <c r="K51" s="64"/>
      <c r="L51" s="64"/>
      <c r="M51" s="64"/>
      <c r="N51" s="64"/>
      <c r="O51" s="61"/>
      <c r="P51" s="61"/>
      <c r="Q51" s="61"/>
      <c r="R51" s="69"/>
      <c r="S51" s="66"/>
    </row>
    <row r="52" spans="1:19" s="59" customFormat="1" ht="30" customHeight="1">
      <c r="A52" s="60">
        <f t="shared" si="1"/>
        <v>51</v>
      </c>
      <c r="B52" s="81"/>
      <c r="C52" s="68"/>
      <c r="D52" s="61"/>
      <c r="E52" s="62"/>
      <c r="F52" s="61"/>
      <c r="G52" s="61"/>
      <c r="H52" s="63"/>
      <c r="I52" s="60"/>
      <c r="J52" s="61"/>
      <c r="K52" s="64"/>
      <c r="L52" s="64"/>
      <c r="M52" s="64"/>
      <c r="N52" s="64"/>
      <c r="O52" s="61"/>
      <c r="P52" s="61"/>
      <c r="Q52" s="61"/>
      <c r="R52" s="69"/>
      <c r="S52" s="66"/>
    </row>
    <row r="53" spans="1:19" s="59" customFormat="1" ht="30" customHeight="1">
      <c r="A53" s="60">
        <f t="shared" si="1"/>
        <v>52</v>
      </c>
      <c r="B53" s="81"/>
      <c r="C53" s="68"/>
      <c r="D53" s="61"/>
      <c r="E53" s="62"/>
      <c r="F53" s="61"/>
      <c r="G53" s="61"/>
      <c r="H53" s="63"/>
      <c r="I53" s="60"/>
      <c r="J53" s="61"/>
      <c r="K53" s="64"/>
      <c r="L53" s="64"/>
      <c r="M53" s="64"/>
      <c r="N53" s="64"/>
      <c r="O53" s="61"/>
      <c r="P53" s="61"/>
      <c r="Q53" s="61"/>
      <c r="R53" s="69"/>
      <c r="S53" s="66"/>
    </row>
    <row r="54" spans="1:19" s="59" customFormat="1" ht="30" customHeight="1">
      <c r="A54" s="60">
        <f t="shared" si="1"/>
        <v>53</v>
      </c>
      <c r="B54" s="81"/>
      <c r="C54" s="68"/>
      <c r="D54" s="61"/>
      <c r="E54" s="62"/>
      <c r="F54" s="61"/>
      <c r="G54" s="61"/>
      <c r="H54" s="63"/>
      <c r="I54" s="60"/>
      <c r="J54" s="61"/>
      <c r="K54" s="64"/>
      <c r="L54" s="64"/>
      <c r="M54" s="64"/>
      <c r="N54" s="64"/>
      <c r="O54" s="61"/>
      <c r="P54" s="61"/>
      <c r="Q54" s="61"/>
      <c r="R54" s="69"/>
      <c r="S54" s="66"/>
    </row>
    <row r="55" spans="1:19" s="59" customFormat="1" ht="30" customHeight="1">
      <c r="A55" s="60">
        <f t="shared" si="1"/>
        <v>54</v>
      </c>
      <c r="B55" s="81"/>
      <c r="C55" s="68"/>
      <c r="D55" s="61"/>
      <c r="E55" s="62"/>
      <c r="F55" s="61"/>
      <c r="G55" s="61"/>
      <c r="H55" s="63"/>
      <c r="I55" s="60"/>
      <c r="J55" s="61"/>
      <c r="K55" s="64"/>
      <c r="L55" s="64"/>
      <c r="M55" s="64"/>
      <c r="N55" s="64"/>
      <c r="O55" s="61"/>
      <c r="P55" s="61"/>
      <c r="Q55" s="61"/>
      <c r="R55" s="69"/>
      <c r="S55" s="66"/>
    </row>
    <row r="56" spans="1:19" s="59" customFormat="1" ht="30" customHeight="1">
      <c r="A56" s="60">
        <f t="shared" si="1"/>
        <v>55</v>
      </c>
      <c r="B56" s="81"/>
      <c r="C56" s="68"/>
      <c r="D56" s="61"/>
      <c r="E56" s="62"/>
      <c r="F56" s="61"/>
      <c r="G56" s="61"/>
      <c r="H56" s="63"/>
      <c r="I56" s="60"/>
      <c r="J56" s="61"/>
      <c r="K56" s="64"/>
      <c r="L56" s="64"/>
      <c r="M56" s="64"/>
      <c r="N56" s="64"/>
      <c r="O56" s="61"/>
      <c r="P56" s="61"/>
      <c r="Q56" s="61"/>
      <c r="R56" s="69"/>
      <c r="S56" s="66"/>
    </row>
    <row r="57" spans="1:19" s="59" customFormat="1" ht="30" customHeight="1">
      <c r="A57" s="60">
        <f t="shared" si="1"/>
        <v>56</v>
      </c>
      <c r="B57" s="81"/>
      <c r="C57" s="68"/>
      <c r="D57" s="61"/>
      <c r="E57" s="62"/>
      <c r="F57" s="61"/>
      <c r="G57" s="61"/>
      <c r="H57" s="63"/>
      <c r="I57" s="60"/>
      <c r="J57" s="61"/>
      <c r="K57" s="64"/>
      <c r="L57" s="64"/>
      <c r="M57" s="64"/>
      <c r="N57" s="64"/>
      <c r="O57" s="61"/>
      <c r="P57" s="61"/>
      <c r="Q57" s="61"/>
      <c r="R57" s="69"/>
      <c r="S57" s="66"/>
    </row>
    <row r="58" spans="1:19" s="59" customFormat="1" ht="30" customHeight="1">
      <c r="A58" s="60">
        <f t="shared" si="1"/>
        <v>57</v>
      </c>
      <c r="B58" s="81"/>
      <c r="C58" s="68"/>
      <c r="D58" s="61"/>
      <c r="E58" s="62"/>
      <c r="F58" s="61"/>
      <c r="G58" s="61"/>
      <c r="H58" s="63"/>
      <c r="I58" s="60"/>
      <c r="J58" s="61"/>
      <c r="K58" s="64"/>
      <c r="L58" s="64"/>
      <c r="M58" s="64"/>
      <c r="N58" s="64"/>
      <c r="O58" s="61"/>
      <c r="P58" s="61"/>
      <c r="Q58" s="61"/>
      <c r="R58" s="69"/>
      <c r="S58" s="66"/>
    </row>
    <row r="59" spans="1:19" s="59" customFormat="1" ht="30" customHeight="1">
      <c r="A59" s="60">
        <f t="shared" si="1"/>
        <v>58</v>
      </c>
      <c r="B59" s="81"/>
      <c r="C59" s="68"/>
      <c r="D59" s="61"/>
      <c r="E59" s="62"/>
      <c r="F59" s="61"/>
      <c r="G59" s="61"/>
      <c r="H59" s="63"/>
      <c r="I59" s="60"/>
      <c r="J59" s="61"/>
      <c r="K59" s="64"/>
      <c r="L59" s="64"/>
      <c r="M59" s="64"/>
      <c r="N59" s="64"/>
      <c r="O59" s="61"/>
      <c r="P59" s="61"/>
      <c r="Q59" s="61"/>
      <c r="R59" s="69"/>
      <c r="S59" s="66"/>
    </row>
    <row r="60" spans="1:19" s="59" customFormat="1" ht="30" customHeight="1">
      <c r="A60" s="60">
        <f t="shared" si="1"/>
        <v>59</v>
      </c>
      <c r="B60" s="81"/>
      <c r="C60" s="68"/>
      <c r="D60" s="61"/>
      <c r="E60" s="62"/>
      <c r="F60" s="61"/>
      <c r="G60" s="61"/>
      <c r="H60" s="63"/>
      <c r="I60" s="60"/>
      <c r="J60" s="61"/>
      <c r="K60" s="64"/>
      <c r="L60" s="64"/>
      <c r="M60" s="64"/>
      <c r="N60" s="64"/>
      <c r="O60" s="61"/>
      <c r="P60" s="61"/>
      <c r="Q60" s="61"/>
      <c r="R60" s="69"/>
      <c r="S60" s="66"/>
    </row>
    <row r="61" spans="1:19" s="59" customFormat="1" ht="30" customHeight="1">
      <c r="A61" s="60">
        <f t="shared" si="1"/>
        <v>60</v>
      </c>
      <c r="B61" s="81"/>
      <c r="C61" s="68"/>
      <c r="D61" s="61"/>
      <c r="E61" s="62"/>
      <c r="F61" s="61"/>
      <c r="G61" s="61"/>
      <c r="H61" s="63"/>
      <c r="I61" s="60"/>
      <c r="J61" s="61"/>
      <c r="K61" s="64"/>
      <c r="L61" s="64"/>
      <c r="M61" s="64"/>
      <c r="N61" s="64"/>
      <c r="O61" s="61"/>
      <c r="P61" s="61"/>
      <c r="Q61" s="61"/>
      <c r="R61" s="69"/>
      <c r="S61" s="66"/>
    </row>
    <row r="62" spans="1:19" s="59" customFormat="1" ht="30" customHeight="1">
      <c r="A62" s="60">
        <f t="shared" si="1"/>
        <v>61</v>
      </c>
      <c r="B62" s="81"/>
      <c r="C62" s="68"/>
      <c r="D62" s="61"/>
      <c r="E62" s="62"/>
      <c r="F62" s="61"/>
      <c r="G62" s="61"/>
      <c r="H62" s="63"/>
      <c r="I62" s="60"/>
      <c r="J62" s="61"/>
      <c r="K62" s="64"/>
      <c r="L62" s="64"/>
      <c r="M62" s="64"/>
      <c r="N62" s="64"/>
      <c r="O62" s="61"/>
      <c r="P62" s="61"/>
      <c r="Q62" s="61"/>
      <c r="R62" s="69"/>
      <c r="S62" s="66"/>
    </row>
    <row r="63" spans="1:19" s="59" customFormat="1" ht="30" customHeight="1">
      <c r="A63" s="60">
        <f t="shared" si="1"/>
        <v>62</v>
      </c>
      <c r="B63" s="81"/>
      <c r="C63" s="68"/>
      <c r="D63" s="61"/>
      <c r="E63" s="62"/>
      <c r="F63" s="61"/>
      <c r="G63" s="61"/>
      <c r="H63" s="63"/>
      <c r="I63" s="61"/>
      <c r="J63" s="61"/>
      <c r="K63" s="64"/>
      <c r="L63" s="64"/>
      <c r="M63" s="64"/>
      <c r="N63" s="64"/>
      <c r="O63" s="61"/>
      <c r="P63" s="61"/>
      <c r="Q63" s="61"/>
      <c r="R63" s="69"/>
      <c r="S63" s="66"/>
    </row>
    <row r="64" spans="1:19" s="59" customFormat="1" ht="30" customHeight="1">
      <c r="A64" s="60">
        <f t="shared" si="1"/>
        <v>63</v>
      </c>
      <c r="B64" s="81"/>
      <c r="C64" s="68"/>
      <c r="D64" s="61"/>
      <c r="E64" s="62"/>
      <c r="F64" s="61"/>
      <c r="G64" s="61"/>
      <c r="H64" s="63"/>
      <c r="I64" s="61"/>
      <c r="J64" s="61"/>
      <c r="K64" s="64"/>
      <c r="L64" s="64"/>
      <c r="M64" s="64"/>
      <c r="N64" s="64"/>
      <c r="O64" s="61"/>
      <c r="P64" s="61"/>
      <c r="Q64" s="61"/>
      <c r="R64" s="69"/>
      <c r="S64" s="66"/>
    </row>
    <row r="65" spans="1:19" s="59" customFormat="1" ht="30" customHeight="1">
      <c r="A65" s="60">
        <f t="shared" si="1"/>
        <v>64</v>
      </c>
      <c r="B65" s="81"/>
      <c r="C65" s="68"/>
      <c r="D65" s="61"/>
      <c r="E65" s="62"/>
      <c r="F65" s="61"/>
      <c r="G65" s="61"/>
      <c r="H65" s="63"/>
      <c r="I65" s="61"/>
      <c r="J65" s="61"/>
      <c r="K65" s="64"/>
      <c r="L65" s="64"/>
      <c r="M65" s="64"/>
      <c r="N65" s="64"/>
      <c r="O65" s="61"/>
      <c r="P65" s="61"/>
      <c r="Q65" s="61"/>
      <c r="R65" s="69"/>
      <c r="S65" s="66"/>
    </row>
    <row r="66" spans="1:19" s="59" customFormat="1" ht="30" customHeight="1">
      <c r="A66" s="60">
        <f t="shared" si="1"/>
        <v>65</v>
      </c>
      <c r="B66" s="81"/>
      <c r="C66" s="68"/>
      <c r="D66" s="61"/>
      <c r="E66" s="62"/>
      <c r="F66" s="61"/>
      <c r="G66" s="61"/>
      <c r="H66" s="63"/>
      <c r="I66" s="61"/>
      <c r="J66" s="61"/>
      <c r="K66" s="64"/>
      <c r="L66" s="64"/>
      <c r="M66" s="64"/>
      <c r="N66" s="64"/>
      <c r="O66" s="61"/>
      <c r="P66" s="61"/>
      <c r="Q66" s="61"/>
      <c r="R66" s="69"/>
      <c r="S66" s="66"/>
    </row>
    <row r="67" spans="1:19" s="59" customFormat="1" ht="30" customHeight="1">
      <c r="A67" s="60">
        <f t="shared" si="1"/>
        <v>66</v>
      </c>
      <c r="B67" s="81"/>
      <c r="C67" s="68"/>
      <c r="D67" s="61"/>
      <c r="E67" s="62"/>
      <c r="F67" s="61"/>
      <c r="G67" s="61"/>
      <c r="H67" s="63"/>
      <c r="I67" s="61"/>
      <c r="J67" s="61"/>
      <c r="K67" s="64"/>
      <c r="L67" s="64"/>
      <c r="M67" s="64"/>
      <c r="N67" s="64"/>
      <c r="O67" s="61"/>
      <c r="P67" s="61"/>
      <c r="Q67" s="61"/>
      <c r="R67" s="69"/>
      <c r="S67" s="66"/>
    </row>
    <row r="68" spans="1:19" s="59" customFormat="1" ht="30" customHeight="1">
      <c r="A68" s="60">
        <f t="shared" si="1"/>
        <v>67</v>
      </c>
      <c r="B68" s="81"/>
      <c r="C68" s="68"/>
      <c r="D68" s="61"/>
      <c r="E68" s="62"/>
      <c r="F68" s="61"/>
      <c r="G68" s="61"/>
      <c r="H68" s="63"/>
      <c r="I68" s="61"/>
      <c r="J68" s="61"/>
      <c r="K68" s="64"/>
      <c r="L68" s="64"/>
      <c r="M68" s="64"/>
      <c r="N68" s="64"/>
      <c r="O68" s="61"/>
      <c r="P68" s="61"/>
      <c r="Q68" s="61"/>
      <c r="R68" s="69"/>
      <c r="S68" s="66"/>
    </row>
    <row r="69" spans="1:19" s="59" customFormat="1" ht="30" customHeight="1">
      <c r="A69" s="60">
        <f t="shared" si="1"/>
        <v>68</v>
      </c>
      <c r="B69" s="81"/>
      <c r="C69" s="68"/>
      <c r="D69" s="61"/>
      <c r="E69" s="62"/>
      <c r="F69" s="61"/>
      <c r="G69" s="61"/>
      <c r="H69" s="63"/>
      <c r="I69" s="61"/>
      <c r="J69" s="61"/>
      <c r="K69" s="64"/>
      <c r="L69" s="64"/>
      <c r="M69" s="64"/>
      <c r="N69" s="64"/>
      <c r="O69" s="61"/>
      <c r="P69" s="61"/>
      <c r="Q69" s="61"/>
      <c r="R69" s="69"/>
      <c r="S69" s="66"/>
    </row>
    <row r="70" spans="1:19" s="59" customFormat="1" ht="30" customHeight="1">
      <c r="A70" s="60">
        <f t="shared" si="1"/>
        <v>69</v>
      </c>
      <c r="B70" s="81"/>
      <c r="C70" s="68"/>
      <c r="D70" s="61"/>
      <c r="E70" s="62"/>
      <c r="F70" s="61"/>
      <c r="G70" s="61"/>
      <c r="H70" s="63"/>
      <c r="I70" s="61"/>
      <c r="J70" s="61"/>
      <c r="K70" s="64"/>
      <c r="L70" s="64"/>
      <c r="M70" s="64"/>
      <c r="N70" s="64"/>
      <c r="O70" s="61"/>
      <c r="P70" s="61"/>
      <c r="Q70" s="61"/>
      <c r="R70" s="69"/>
      <c r="S70" s="66"/>
    </row>
    <row r="71" spans="1:19" s="59" customFormat="1" ht="30" customHeight="1">
      <c r="A71" s="60">
        <f t="shared" si="1"/>
        <v>70</v>
      </c>
      <c r="B71" s="81"/>
      <c r="C71" s="68"/>
      <c r="D71" s="61"/>
      <c r="E71" s="62"/>
      <c r="F71" s="61"/>
      <c r="G71" s="61"/>
      <c r="H71" s="63"/>
      <c r="I71" s="61"/>
      <c r="J71" s="61"/>
      <c r="K71" s="64"/>
      <c r="L71" s="64"/>
      <c r="M71" s="64"/>
      <c r="N71" s="64"/>
      <c r="O71" s="61"/>
      <c r="P71" s="61"/>
      <c r="Q71" s="61"/>
      <c r="R71" s="69"/>
      <c r="S71" s="66"/>
    </row>
    <row r="72" spans="1:19" s="59" customFormat="1" ht="30" customHeight="1">
      <c r="A72" s="60">
        <f t="shared" si="1"/>
        <v>71</v>
      </c>
      <c r="B72" s="81"/>
      <c r="C72" s="68"/>
      <c r="D72" s="61"/>
      <c r="E72" s="62"/>
      <c r="F72" s="61"/>
      <c r="G72" s="61"/>
      <c r="H72" s="63"/>
      <c r="I72" s="61"/>
      <c r="J72" s="61"/>
      <c r="K72" s="64"/>
      <c r="L72" s="64"/>
      <c r="M72" s="64"/>
      <c r="N72" s="64"/>
      <c r="O72" s="61"/>
      <c r="P72" s="61"/>
      <c r="Q72" s="61"/>
      <c r="R72" s="69"/>
      <c r="S72" s="66"/>
    </row>
    <row r="73" spans="1:19" s="59" customFormat="1" ht="30" customHeight="1">
      <c r="A73" s="60">
        <f t="shared" si="1"/>
        <v>72</v>
      </c>
      <c r="B73" s="81"/>
      <c r="C73" s="68"/>
      <c r="D73" s="61"/>
      <c r="E73" s="62"/>
      <c r="F73" s="61"/>
      <c r="G73" s="61"/>
      <c r="H73" s="63"/>
      <c r="I73" s="61"/>
      <c r="J73" s="61"/>
      <c r="K73" s="64"/>
      <c r="L73" s="64"/>
      <c r="M73" s="64"/>
      <c r="N73" s="64"/>
      <c r="O73" s="61"/>
      <c r="P73" s="61"/>
      <c r="Q73" s="61"/>
      <c r="R73" s="69"/>
      <c r="S73" s="66"/>
    </row>
    <row r="74" spans="1:19" s="59" customFormat="1" ht="30" customHeight="1">
      <c r="A74" s="60">
        <f t="shared" si="1"/>
        <v>73</v>
      </c>
      <c r="B74" s="81"/>
      <c r="C74" s="68"/>
      <c r="D74" s="61"/>
      <c r="E74" s="62"/>
      <c r="F74" s="61"/>
      <c r="G74" s="61"/>
      <c r="H74" s="63"/>
      <c r="I74" s="61"/>
      <c r="J74" s="61"/>
      <c r="K74" s="64"/>
      <c r="L74" s="64"/>
      <c r="M74" s="64"/>
      <c r="N74" s="64"/>
      <c r="O74" s="61"/>
      <c r="P74" s="61"/>
      <c r="Q74" s="61"/>
      <c r="R74" s="69"/>
      <c r="S74" s="66"/>
    </row>
    <row r="75" spans="1:19" s="59" customFormat="1" ht="30" customHeight="1">
      <c r="A75" s="60">
        <f t="shared" si="1"/>
        <v>74</v>
      </c>
      <c r="B75" s="81"/>
      <c r="C75" s="68"/>
      <c r="D75" s="61"/>
      <c r="E75" s="62"/>
      <c r="F75" s="61"/>
      <c r="G75" s="61"/>
      <c r="H75" s="63"/>
      <c r="I75" s="61"/>
      <c r="J75" s="61"/>
      <c r="K75" s="64"/>
      <c r="L75" s="64"/>
      <c r="M75" s="64"/>
      <c r="N75" s="64"/>
      <c r="O75" s="61"/>
      <c r="P75" s="61"/>
      <c r="Q75" s="61"/>
      <c r="R75" s="69"/>
      <c r="S75" s="66"/>
    </row>
    <row r="76" spans="1:19" s="59" customFormat="1" ht="30" customHeight="1">
      <c r="A76" s="60">
        <f t="shared" si="1"/>
        <v>75</v>
      </c>
      <c r="B76" s="81"/>
      <c r="C76" s="68"/>
      <c r="D76" s="61"/>
      <c r="E76" s="62"/>
      <c r="F76" s="61"/>
      <c r="G76" s="61"/>
      <c r="H76" s="63"/>
      <c r="I76" s="61"/>
      <c r="J76" s="61"/>
      <c r="K76" s="64"/>
      <c r="L76" s="64"/>
      <c r="M76" s="64"/>
      <c r="N76" s="64"/>
      <c r="O76" s="61"/>
      <c r="P76" s="61"/>
      <c r="Q76" s="61"/>
      <c r="R76" s="69"/>
      <c r="S76" s="66"/>
    </row>
  </sheetData>
  <autoFilter ref="A1:R40" xr:uid="{00000000-0009-0000-0000-000006000000}"/>
  <phoneticPr fontId="1"/>
  <dataValidations count="4">
    <dataValidation imeMode="fullKatakana" allowBlank="1" showInputMessage="1" showErrorMessage="1" sqref="F2:F76" xr:uid="{00000000-0002-0000-0600-000000000000}"/>
    <dataValidation type="date" imeMode="disabled" allowBlank="1" showInputMessage="1" showErrorMessage="1" sqref="H2:H76" xr:uid="{00000000-0002-0000-0600-000001000000}">
      <formula1>1</formula1>
      <formula2>2958465</formula2>
    </dataValidation>
    <dataValidation imeMode="disabled" allowBlank="1" showInputMessage="1" showErrorMessage="1" sqref="J2:J76 O2:R76" xr:uid="{00000000-0002-0000-0600-000002000000}"/>
    <dataValidation type="list" allowBlank="1" showInputMessage="1" showErrorMessage="1" sqref="I2:I76" xr:uid="{00000000-0002-0000-0600-000003000000}">
      <formula1>"女性,男性"</formula1>
    </dataValidation>
  </dataValidations>
  <pageMargins left="0.7" right="0.7" top="0.75" bottom="0.75" header="0.3" footer="0.3"/>
  <pageSetup paperSize="8" scale="53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600-000004000000}">
          <x14:formula1>
            <xm:f>DATA!$B$23:$B$24</xm:f>
          </x14:formula1>
          <xm:sqref>D2:D76</xm:sqref>
        </x14:dataValidation>
        <x14:dataValidation type="list" allowBlank="1" showInputMessage="1" showErrorMessage="1" xr:uid="{00000000-0002-0000-0600-000005000000}">
          <x14:formula1>
            <xm:f>DATA!$B$8</xm:f>
          </x14:formula1>
          <xm:sqref>B2:B76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>
    <tabColor rgb="FF00B050"/>
    <pageSetUpPr fitToPage="1"/>
  </sheetPr>
  <dimension ref="A1:S76"/>
  <sheetViews>
    <sheetView zoomScale="90" zoomScaleNormal="90" workbookViewId="0">
      <pane ySplit="1" topLeftCell="A2" activePane="bottomLeft" state="frozen"/>
      <selection activeCell="B2" sqref="B2:D11"/>
      <selection pane="bottomLeft"/>
    </sheetView>
  </sheetViews>
  <sheetFormatPr defaultColWidth="8.875" defaultRowHeight="16.5"/>
  <cols>
    <col min="1" max="1" width="5.625" style="76" bestFit="1" customWidth="1"/>
    <col min="2" max="2" width="30.625" style="82" customWidth="1"/>
    <col min="3" max="3" width="10.625" style="76" hidden="1" customWidth="1"/>
    <col min="4" max="4" width="10.625" style="76" customWidth="1"/>
    <col min="5" max="5" width="13.875" style="76" hidden="1" customWidth="1"/>
    <col min="6" max="7" width="30.625" style="76" customWidth="1"/>
    <col min="8" max="8" width="12.625" style="76" customWidth="1"/>
    <col min="9" max="9" width="7.625" style="76" customWidth="1"/>
    <col min="10" max="10" width="10.625" style="76" customWidth="1"/>
    <col min="11" max="11" width="12.625" style="79" customWidth="1"/>
    <col min="12" max="12" width="16.625" style="79" customWidth="1"/>
    <col min="13" max="14" width="35.625" style="79" customWidth="1"/>
    <col min="15" max="16" width="15.625" style="76" customWidth="1"/>
    <col min="17" max="18" width="30.625" style="76" customWidth="1"/>
    <col min="19" max="19" width="8.875" style="76" hidden="1" customWidth="1"/>
    <col min="20" max="20" width="8.875" style="76" customWidth="1"/>
    <col min="21" max="16384" width="8.875" style="76"/>
  </cols>
  <sheetData>
    <row r="1" spans="1:19" ht="29.25">
      <c r="A1" s="70"/>
      <c r="B1" s="80" t="s">
        <v>119</v>
      </c>
      <c r="C1" s="71" t="s">
        <v>1</v>
      </c>
      <c r="D1" s="71" t="s">
        <v>122</v>
      </c>
      <c r="E1" s="73" t="s">
        <v>2</v>
      </c>
      <c r="F1" s="72" t="s">
        <v>131</v>
      </c>
      <c r="G1" s="72" t="s">
        <v>132</v>
      </c>
      <c r="H1" s="74" t="s">
        <v>5</v>
      </c>
      <c r="I1" s="71" t="s">
        <v>6</v>
      </c>
      <c r="J1" s="71" t="s">
        <v>7</v>
      </c>
      <c r="K1" s="75" t="s">
        <v>87</v>
      </c>
      <c r="L1" s="75" t="s">
        <v>88</v>
      </c>
      <c r="M1" s="75" t="s">
        <v>89</v>
      </c>
      <c r="N1" s="75" t="s">
        <v>90</v>
      </c>
      <c r="O1" s="71" t="s">
        <v>8</v>
      </c>
      <c r="P1" s="71" t="s">
        <v>9</v>
      </c>
      <c r="Q1" s="71" t="s">
        <v>10</v>
      </c>
      <c r="R1" s="71" t="s">
        <v>11</v>
      </c>
      <c r="S1" s="71" t="s">
        <v>12</v>
      </c>
    </row>
    <row r="2" spans="1:19" s="59" customFormat="1" ht="30" customHeight="1">
      <c r="A2" s="60">
        <f>ROW()-1</f>
        <v>1</v>
      </c>
      <c r="B2" s="81"/>
      <c r="C2" s="68"/>
      <c r="D2" s="61"/>
      <c r="E2" s="62"/>
      <c r="F2" s="61"/>
      <c r="G2" s="118"/>
      <c r="H2" s="63"/>
      <c r="I2" s="61"/>
      <c r="J2" s="63"/>
      <c r="K2" s="60"/>
      <c r="L2" s="61"/>
      <c r="M2" s="64"/>
      <c r="N2" s="64"/>
      <c r="O2" s="61"/>
      <c r="P2" s="61"/>
      <c r="Q2" s="61"/>
      <c r="R2" s="69"/>
      <c r="S2" s="66"/>
    </row>
    <row r="3" spans="1:19" s="59" customFormat="1" ht="30" customHeight="1">
      <c r="A3" s="60">
        <f>ROW()-1</f>
        <v>2</v>
      </c>
      <c r="B3" s="81"/>
      <c r="C3" s="68"/>
      <c r="D3" s="61"/>
      <c r="E3" s="62"/>
      <c r="F3" s="61"/>
      <c r="G3" s="118"/>
      <c r="H3" s="63"/>
      <c r="I3" s="61"/>
      <c r="J3" s="63"/>
      <c r="K3" s="60"/>
      <c r="L3" s="61"/>
      <c r="M3" s="64"/>
      <c r="N3" s="64"/>
      <c r="O3" s="61"/>
      <c r="P3" s="61"/>
      <c r="Q3" s="61"/>
      <c r="R3" s="69"/>
      <c r="S3" s="66"/>
    </row>
    <row r="4" spans="1:19" s="59" customFormat="1" ht="30" customHeight="1">
      <c r="A4" s="60">
        <f>ROW()-1</f>
        <v>3</v>
      </c>
      <c r="B4" s="81"/>
      <c r="C4" s="68"/>
      <c r="D4" s="61"/>
      <c r="E4" s="62"/>
      <c r="F4" s="61"/>
      <c r="G4" s="118"/>
      <c r="H4" s="63"/>
      <c r="I4" s="61"/>
      <c r="J4" s="63"/>
      <c r="K4" s="60"/>
      <c r="L4" s="61"/>
      <c r="M4" s="64"/>
      <c r="N4" s="64"/>
      <c r="O4" s="61"/>
      <c r="P4" s="61"/>
      <c r="Q4" s="61"/>
      <c r="R4" s="69"/>
      <c r="S4" s="66"/>
    </row>
    <row r="5" spans="1:19" s="59" customFormat="1" ht="30" customHeight="1">
      <c r="A5" s="60">
        <f t="shared" ref="A5:A41" si="0">ROW()-1</f>
        <v>4</v>
      </c>
      <c r="B5" s="81"/>
      <c r="C5" s="68"/>
      <c r="D5" s="61"/>
      <c r="E5" s="62"/>
      <c r="F5" s="61"/>
      <c r="G5" s="118"/>
      <c r="H5" s="63"/>
      <c r="I5" s="61"/>
      <c r="J5" s="63"/>
      <c r="K5" s="60"/>
      <c r="L5" s="61"/>
      <c r="M5" s="64"/>
      <c r="N5" s="64"/>
      <c r="O5" s="61"/>
      <c r="P5" s="61"/>
      <c r="Q5" s="61"/>
      <c r="R5" s="69"/>
      <c r="S5" s="66"/>
    </row>
    <row r="6" spans="1:19" s="59" customFormat="1" ht="30" customHeight="1">
      <c r="A6" s="60">
        <f t="shared" si="0"/>
        <v>5</v>
      </c>
      <c r="B6" s="81"/>
      <c r="C6" s="68"/>
      <c r="D6" s="61"/>
      <c r="E6" s="62"/>
      <c r="F6" s="61"/>
      <c r="G6" s="118"/>
      <c r="H6" s="63"/>
      <c r="I6" s="61"/>
      <c r="J6" s="63"/>
      <c r="K6" s="60"/>
      <c r="L6" s="61"/>
      <c r="M6" s="64"/>
      <c r="N6" s="64"/>
      <c r="O6" s="61"/>
      <c r="P6" s="61"/>
      <c r="Q6" s="61"/>
      <c r="R6" s="69"/>
      <c r="S6" s="66"/>
    </row>
    <row r="7" spans="1:19" s="59" customFormat="1" ht="30" customHeight="1">
      <c r="A7" s="60">
        <f t="shared" si="0"/>
        <v>6</v>
      </c>
      <c r="B7" s="81"/>
      <c r="C7" s="68"/>
      <c r="D7" s="61"/>
      <c r="E7" s="62"/>
      <c r="F7" s="61"/>
      <c r="G7" s="118"/>
      <c r="H7" s="63"/>
      <c r="I7" s="61"/>
      <c r="J7" s="63"/>
      <c r="K7" s="60"/>
      <c r="L7" s="61"/>
      <c r="M7" s="64"/>
      <c r="N7" s="64"/>
      <c r="O7" s="61"/>
      <c r="P7" s="61"/>
      <c r="Q7" s="61"/>
      <c r="R7" s="69"/>
      <c r="S7" s="66"/>
    </row>
    <row r="8" spans="1:19" s="59" customFormat="1" ht="30" customHeight="1">
      <c r="A8" s="60">
        <f t="shared" si="0"/>
        <v>7</v>
      </c>
      <c r="B8" s="81"/>
      <c r="C8" s="68"/>
      <c r="D8" s="61"/>
      <c r="E8" s="62"/>
      <c r="F8" s="61"/>
      <c r="G8" s="118"/>
      <c r="H8" s="63"/>
      <c r="I8" s="61"/>
      <c r="J8" s="63"/>
      <c r="K8" s="60"/>
      <c r="L8" s="61"/>
      <c r="M8" s="64"/>
      <c r="N8" s="64"/>
      <c r="O8" s="61"/>
      <c r="P8" s="61"/>
      <c r="Q8" s="61"/>
      <c r="R8" s="69"/>
      <c r="S8" s="66"/>
    </row>
    <row r="9" spans="1:19" s="59" customFormat="1" ht="30" customHeight="1">
      <c r="A9" s="60">
        <f t="shared" si="0"/>
        <v>8</v>
      </c>
      <c r="B9" s="81"/>
      <c r="C9" s="68"/>
      <c r="D9" s="61"/>
      <c r="E9" s="62"/>
      <c r="F9" s="61"/>
      <c r="G9" s="118"/>
      <c r="H9" s="63"/>
      <c r="I9" s="61"/>
      <c r="J9" s="63"/>
      <c r="K9" s="60"/>
      <c r="L9" s="61"/>
      <c r="M9" s="64"/>
      <c r="N9" s="64"/>
      <c r="O9" s="61"/>
      <c r="P9" s="61"/>
      <c r="Q9" s="61"/>
      <c r="R9" s="69"/>
      <c r="S9" s="66"/>
    </row>
    <row r="10" spans="1:19" s="59" customFormat="1" ht="30" customHeight="1">
      <c r="A10" s="60">
        <f t="shared" si="0"/>
        <v>9</v>
      </c>
      <c r="B10" s="81"/>
      <c r="C10" s="68"/>
      <c r="D10" s="61"/>
      <c r="E10" s="62"/>
      <c r="F10" s="61"/>
      <c r="G10" s="118"/>
      <c r="H10" s="63"/>
      <c r="I10" s="61"/>
      <c r="J10" s="63"/>
      <c r="K10" s="60"/>
      <c r="L10" s="61"/>
      <c r="M10" s="64"/>
      <c r="N10" s="64"/>
      <c r="O10" s="61"/>
      <c r="P10" s="61"/>
      <c r="Q10" s="61"/>
      <c r="R10" s="69"/>
      <c r="S10" s="66"/>
    </row>
    <row r="11" spans="1:19" s="59" customFormat="1" ht="30" customHeight="1">
      <c r="A11" s="60">
        <f t="shared" si="0"/>
        <v>10</v>
      </c>
      <c r="B11" s="81"/>
      <c r="C11" s="68"/>
      <c r="D11" s="61"/>
      <c r="E11" s="62"/>
      <c r="F11" s="61"/>
      <c r="G11" s="118"/>
      <c r="H11" s="63"/>
      <c r="I11" s="61"/>
      <c r="J11" s="63"/>
      <c r="K11" s="60"/>
      <c r="L11" s="61"/>
      <c r="M11" s="64"/>
      <c r="N11" s="64"/>
      <c r="O11" s="61"/>
      <c r="P11" s="61"/>
      <c r="Q11" s="61"/>
      <c r="R11" s="69"/>
      <c r="S11" s="66"/>
    </row>
    <row r="12" spans="1:19" s="59" customFormat="1" ht="30" customHeight="1">
      <c r="A12" s="60">
        <f t="shared" si="0"/>
        <v>11</v>
      </c>
      <c r="B12" s="81"/>
      <c r="C12" s="68"/>
      <c r="D12" s="61"/>
      <c r="E12" s="62"/>
      <c r="F12" s="61"/>
      <c r="G12" s="118"/>
      <c r="H12" s="63"/>
      <c r="I12" s="61"/>
      <c r="J12" s="63"/>
      <c r="K12" s="60"/>
      <c r="L12" s="61"/>
      <c r="M12" s="64"/>
      <c r="N12" s="64"/>
      <c r="O12" s="61"/>
      <c r="P12" s="61"/>
      <c r="Q12" s="61"/>
      <c r="R12" s="69"/>
      <c r="S12" s="66"/>
    </row>
    <row r="13" spans="1:19" s="59" customFormat="1" ht="30" customHeight="1">
      <c r="A13" s="60">
        <f t="shared" si="0"/>
        <v>12</v>
      </c>
      <c r="B13" s="81"/>
      <c r="C13" s="68"/>
      <c r="D13" s="61"/>
      <c r="E13" s="62"/>
      <c r="F13" s="61"/>
      <c r="G13" s="118"/>
      <c r="H13" s="63"/>
      <c r="I13" s="61"/>
      <c r="J13" s="63"/>
      <c r="K13" s="60"/>
      <c r="L13" s="61"/>
      <c r="M13" s="64"/>
      <c r="N13" s="64"/>
      <c r="O13" s="61"/>
      <c r="P13" s="61"/>
      <c r="Q13" s="61"/>
      <c r="R13" s="69"/>
      <c r="S13" s="66"/>
    </row>
    <row r="14" spans="1:19" s="59" customFormat="1" ht="30" customHeight="1">
      <c r="A14" s="60">
        <f t="shared" si="0"/>
        <v>13</v>
      </c>
      <c r="B14" s="81"/>
      <c r="C14" s="68"/>
      <c r="D14" s="61"/>
      <c r="E14" s="62"/>
      <c r="F14" s="61"/>
      <c r="G14" s="118"/>
      <c r="H14" s="63"/>
      <c r="I14" s="61"/>
      <c r="J14" s="63"/>
      <c r="K14" s="60"/>
      <c r="L14" s="61"/>
      <c r="M14" s="64"/>
      <c r="N14" s="64"/>
      <c r="O14" s="61"/>
      <c r="P14" s="61"/>
      <c r="Q14" s="61"/>
      <c r="R14" s="69"/>
      <c r="S14" s="66"/>
    </row>
    <row r="15" spans="1:19" s="59" customFormat="1" ht="30" customHeight="1">
      <c r="A15" s="60">
        <f t="shared" si="0"/>
        <v>14</v>
      </c>
      <c r="B15" s="81"/>
      <c r="C15" s="68"/>
      <c r="D15" s="61"/>
      <c r="E15" s="62"/>
      <c r="F15" s="61"/>
      <c r="G15" s="118"/>
      <c r="H15" s="63"/>
      <c r="I15" s="61"/>
      <c r="J15" s="63"/>
      <c r="K15" s="60"/>
      <c r="L15" s="61"/>
      <c r="M15" s="64"/>
      <c r="N15" s="64"/>
      <c r="O15" s="61"/>
      <c r="P15" s="61"/>
      <c r="Q15" s="61"/>
      <c r="R15" s="69"/>
      <c r="S15" s="66"/>
    </row>
    <row r="16" spans="1:19" s="59" customFormat="1" ht="30" customHeight="1">
      <c r="A16" s="60">
        <f t="shared" si="0"/>
        <v>15</v>
      </c>
      <c r="B16" s="81"/>
      <c r="C16" s="68"/>
      <c r="D16" s="61"/>
      <c r="E16" s="62"/>
      <c r="F16" s="61"/>
      <c r="G16" s="118"/>
      <c r="H16" s="63"/>
      <c r="I16" s="61"/>
      <c r="J16" s="63"/>
      <c r="K16" s="60"/>
      <c r="L16" s="61"/>
      <c r="M16" s="64"/>
      <c r="N16" s="64"/>
      <c r="O16" s="61"/>
      <c r="P16" s="61"/>
      <c r="Q16" s="61"/>
      <c r="R16" s="69"/>
      <c r="S16" s="66"/>
    </row>
    <row r="17" spans="1:19" s="59" customFormat="1" ht="30" customHeight="1">
      <c r="A17" s="60">
        <f t="shared" si="0"/>
        <v>16</v>
      </c>
      <c r="B17" s="81"/>
      <c r="C17" s="68"/>
      <c r="D17" s="61"/>
      <c r="E17" s="62"/>
      <c r="F17" s="61"/>
      <c r="G17" s="118"/>
      <c r="H17" s="63"/>
      <c r="I17" s="61"/>
      <c r="J17" s="63"/>
      <c r="K17" s="60"/>
      <c r="L17" s="61"/>
      <c r="M17" s="64"/>
      <c r="N17" s="64"/>
      <c r="O17" s="61"/>
      <c r="P17" s="61"/>
      <c r="Q17" s="61"/>
      <c r="R17" s="69"/>
      <c r="S17" s="66"/>
    </row>
    <row r="18" spans="1:19" s="59" customFormat="1" ht="30" customHeight="1">
      <c r="A18" s="60">
        <f t="shared" si="0"/>
        <v>17</v>
      </c>
      <c r="B18" s="81"/>
      <c r="C18" s="68"/>
      <c r="D18" s="61"/>
      <c r="E18" s="62"/>
      <c r="F18" s="61"/>
      <c r="G18" s="118"/>
      <c r="H18" s="63"/>
      <c r="I18" s="61"/>
      <c r="J18" s="63"/>
      <c r="K18" s="60"/>
      <c r="L18" s="61"/>
      <c r="M18" s="64"/>
      <c r="N18" s="64"/>
      <c r="O18" s="61"/>
      <c r="P18" s="61"/>
      <c r="Q18" s="61"/>
      <c r="R18" s="69"/>
      <c r="S18" s="66"/>
    </row>
    <row r="19" spans="1:19" s="59" customFormat="1" ht="30" customHeight="1">
      <c r="A19" s="60">
        <f t="shared" si="0"/>
        <v>18</v>
      </c>
      <c r="B19" s="81"/>
      <c r="C19" s="68"/>
      <c r="D19" s="61"/>
      <c r="E19" s="62"/>
      <c r="F19" s="61"/>
      <c r="G19" s="118"/>
      <c r="H19" s="63"/>
      <c r="I19" s="61"/>
      <c r="J19" s="63"/>
      <c r="K19" s="60"/>
      <c r="L19" s="61"/>
      <c r="M19" s="64"/>
      <c r="N19" s="64"/>
      <c r="O19" s="61"/>
      <c r="P19" s="61"/>
      <c r="Q19" s="61"/>
      <c r="R19" s="69"/>
      <c r="S19" s="66"/>
    </row>
    <row r="20" spans="1:19" s="59" customFormat="1" ht="30" customHeight="1">
      <c r="A20" s="60">
        <f t="shared" si="0"/>
        <v>19</v>
      </c>
      <c r="B20" s="81"/>
      <c r="C20" s="68"/>
      <c r="D20" s="61"/>
      <c r="E20" s="62"/>
      <c r="F20" s="61"/>
      <c r="G20" s="118"/>
      <c r="H20" s="63"/>
      <c r="I20" s="61"/>
      <c r="J20" s="63"/>
      <c r="K20" s="60"/>
      <c r="L20" s="61"/>
      <c r="M20" s="64"/>
      <c r="N20" s="64"/>
      <c r="O20" s="61"/>
      <c r="P20" s="61"/>
      <c r="Q20" s="61"/>
      <c r="R20" s="69"/>
      <c r="S20" s="66"/>
    </row>
    <row r="21" spans="1:19" s="59" customFormat="1" ht="30" customHeight="1">
      <c r="A21" s="60">
        <f t="shared" si="0"/>
        <v>20</v>
      </c>
      <c r="B21" s="81"/>
      <c r="C21" s="68"/>
      <c r="D21" s="61"/>
      <c r="E21" s="62"/>
      <c r="F21" s="61"/>
      <c r="G21" s="118"/>
      <c r="H21" s="63"/>
      <c r="I21" s="61"/>
      <c r="J21" s="63"/>
      <c r="K21" s="60"/>
      <c r="L21" s="61"/>
      <c r="M21" s="64"/>
      <c r="N21" s="64"/>
      <c r="O21" s="61"/>
      <c r="P21" s="61"/>
      <c r="Q21" s="61"/>
      <c r="R21" s="69"/>
      <c r="S21" s="66"/>
    </row>
    <row r="22" spans="1:19" s="59" customFormat="1" ht="30" customHeight="1">
      <c r="A22" s="60">
        <f t="shared" si="0"/>
        <v>21</v>
      </c>
      <c r="B22" s="81"/>
      <c r="C22" s="68"/>
      <c r="D22" s="61"/>
      <c r="E22" s="62"/>
      <c r="F22" s="61"/>
      <c r="G22" s="118"/>
      <c r="H22" s="63"/>
      <c r="I22" s="61"/>
      <c r="J22" s="63"/>
      <c r="K22" s="60"/>
      <c r="L22" s="61"/>
      <c r="M22" s="64"/>
      <c r="N22" s="64"/>
      <c r="O22" s="61"/>
      <c r="P22" s="61"/>
      <c r="Q22" s="61"/>
      <c r="R22" s="69"/>
      <c r="S22" s="66"/>
    </row>
    <row r="23" spans="1:19" s="59" customFormat="1" ht="30" customHeight="1">
      <c r="A23" s="60">
        <f t="shared" si="0"/>
        <v>22</v>
      </c>
      <c r="B23" s="81"/>
      <c r="C23" s="68"/>
      <c r="D23" s="61"/>
      <c r="E23" s="62"/>
      <c r="F23" s="61"/>
      <c r="G23" s="118"/>
      <c r="H23" s="63"/>
      <c r="I23" s="61"/>
      <c r="J23" s="63"/>
      <c r="K23" s="60"/>
      <c r="L23" s="61"/>
      <c r="M23" s="64"/>
      <c r="N23" s="64"/>
      <c r="O23" s="61"/>
      <c r="P23" s="61"/>
      <c r="Q23" s="61"/>
      <c r="R23" s="69"/>
      <c r="S23" s="66"/>
    </row>
    <row r="24" spans="1:19" s="59" customFormat="1" ht="30" customHeight="1">
      <c r="A24" s="60">
        <f t="shared" si="0"/>
        <v>23</v>
      </c>
      <c r="B24" s="81"/>
      <c r="C24" s="68"/>
      <c r="D24" s="61"/>
      <c r="E24" s="62"/>
      <c r="F24" s="61"/>
      <c r="G24" s="118"/>
      <c r="H24" s="63"/>
      <c r="I24" s="61"/>
      <c r="J24" s="63"/>
      <c r="K24" s="60"/>
      <c r="L24" s="61"/>
      <c r="M24" s="64"/>
      <c r="N24" s="64"/>
      <c r="O24" s="61"/>
      <c r="P24" s="61"/>
      <c r="Q24" s="61"/>
      <c r="R24" s="69"/>
      <c r="S24" s="66"/>
    </row>
    <row r="25" spans="1:19" s="59" customFormat="1" ht="30" customHeight="1">
      <c r="A25" s="60">
        <f t="shared" si="0"/>
        <v>24</v>
      </c>
      <c r="B25" s="81"/>
      <c r="C25" s="68"/>
      <c r="D25" s="61"/>
      <c r="E25" s="62"/>
      <c r="F25" s="61"/>
      <c r="G25" s="61"/>
      <c r="H25" s="63"/>
      <c r="I25" s="61"/>
      <c r="J25" s="61"/>
      <c r="K25" s="64"/>
      <c r="L25" s="64"/>
      <c r="M25" s="64"/>
      <c r="N25" s="64"/>
      <c r="O25" s="61"/>
      <c r="P25" s="61"/>
      <c r="Q25" s="61"/>
      <c r="R25" s="69"/>
      <c r="S25" s="66"/>
    </row>
    <row r="26" spans="1:19" s="59" customFormat="1" ht="30" customHeight="1">
      <c r="A26" s="60">
        <f t="shared" si="0"/>
        <v>25</v>
      </c>
      <c r="B26" s="81"/>
      <c r="C26" s="68"/>
      <c r="D26" s="61"/>
      <c r="E26" s="62"/>
      <c r="F26" s="61"/>
      <c r="G26" s="61"/>
      <c r="H26" s="63"/>
      <c r="I26" s="61"/>
      <c r="J26" s="61"/>
      <c r="K26" s="64"/>
      <c r="L26" s="64"/>
      <c r="M26" s="64"/>
      <c r="N26" s="64"/>
      <c r="O26" s="61"/>
      <c r="P26" s="61"/>
      <c r="Q26" s="61"/>
      <c r="R26" s="69"/>
      <c r="S26" s="66"/>
    </row>
    <row r="27" spans="1:19" s="59" customFormat="1" ht="30" customHeight="1">
      <c r="A27" s="60">
        <f t="shared" si="0"/>
        <v>26</v>
      </c>
      <c r="B27" s="81"/>
      <c r="C27" s="68"/>
      <c r="D27" s="61"/>
      <c r="E27" s="62"/>
      <c r="F27" s="61"/>
      <c r="G27" s="61"/>
      <c r="H27" s="63"/>
      <c r="I27" s="61"/>
      <c r="J27" s="61"/>
      <c r="K27" s="64"/>
      <c r="L27" s="64"/>
      <c r="M27" s="64"/>
      <c r="N27" s="64"/>
      <c r="O27" s="61"/>
      <c r="P27" s="61"/>
      <c r="Q27" s="61"/>
      <c r="R27" s="69"/>
      <c r="S27" s="66"/>
    </row>
    <row r="28" spans="1:19" s="59" customFormat="1" ht="30" customHeight="1">
      <c r="A28" s="60">
        <f t="shared" si="0"/>
        <v>27</v>
      </c>
      <c r="B28" s="81"/>
      <c r="C28" s="68"/>
      <c r="D28" s="61"/>
      <c r="E28" s="62"/>
      <c r="F28" s="61"/>
      <c r="G28" s="61"/>
      <c r="H28" s="63"/>
      <c r="I28" s="61"/>
      <c r="J28" s="61"/>
      <c r="K28" s="64"/>
      <c r="L28" s="64"/>
      <c r="M28" s="64"/>
      <c r="N28" s="64"/>
      <c r="O28" s="61"/>
      <c r="P28" s="61"/>
      <c r="Q28" s="61"/>
      <c r="R28" s="69"/>
      <c r="S28" s="66"/>
    </row>
    <row r="29" spans="1:19" s="59" customFormat="1" ht="30" customHeight="1">
      <c r="A29" s="60">
        <f t="shared" si="0"/>
        <v>28</v>
      </c>
      <c r="B29" s="81"/>
      <c r="C29" s="68"/>
      <c r="D29" s="61"/>
      <c r="E29" s="62"/>
      <c r="F29" s="61"/>
      <c r="G29" s="61"/>
      <c r="H29" s="63"/>
      <c r="I29" s="61"/>
      <c r="J29" s="61"/>
      <c r="K29" s="64"/>
      <c r="L29" s="64"/>
      <c r="M29" s="64"/>
      <c r="N29" s="64"/>
      <c r="O29" s="61"/>
      <c r="P29" s="61"/>
      <c r="Q29" s="61"/>
      <c r="R29" s="69"/>
      <c r="S29" s="66"/>
    </row>
    <row r="30" spans="1:19" s="59" customFormat="1" ht="30" customHeight="1">
      <c r="A30" s="60">
        <f t="shared" si="0"/>
        <v>29</v>
      </c>
      <c r="B30" s="81"/>
      <c r="C30" s="68"/>
      <c r="D30" s="61"/>
      <c r="E30" s="62"/>
      <c r="F30" s="61"/>
      <c r="G30" s="61"/>
      <c r="H30" s="63"/>
      <c r="I30" s="61"/>
      <c r="J30" s="61"/>
      <c r="K30" s="64"/>
      <c r="L30" s="64"/>
      <c r="M30" s="64"/>
      <c r="N30" s="64"/>
      <c r="O30" s="61"/>
      <c r="P30" s="61"/>
      <c r="Q30" s="61"/>
      <c r="R30" s="69"/>
      <c r="S30" s="66"/>
    </row>
    <row r="31" spans="1:19" s="59" customFormat="1" ht="30" customHeight="1">
      <c r="A31" s="60">
        <f t="shared" si="0"/>
        <v>30</v>
      </c>
      <c r="B31" s="81"/>
      <c r="C31" s="68"/>
      <c r="D31" s="61"/>
      <c r="E31" s="62"/>
      <c r="F31" s="61"/>
      <c r="G31" s="61"/>
      <c r="H31" s="63"/>
      <c r="I31" s="61"/>
      <c r="J31" s="61"/>
      <c r="K31" s="64"/>
      <c r="L31" s="64"/>
      <c r="M31" s="64"/>
      <c r="N31" s="64"/>
      <c r="O31" s="61"/>
      <c r="P31" s="61"/>
      <c r="Q31" s="61"/>
      <c r="R31" s="69"/>
      <c r="S31" s="66"/>
    </row>
    <row r="32" spans="1:19" s="59" customFormat="1" ht="30" customHeight="1">
      <c r="A32" s="60">
        <f t="shared" si="0"/>
        <v>31</v>
      </c>
      <c r="B32" s="81"/>
      <c r="C32" s="68"/>
      <c r="D32" s="61"/>
      <c r="E32" s="62"/>
      <c r="F32" s="61"/>
      <c r="G32" s="61"/>
      <c r="H32" s="63"/>
      <c r="I32" s="61"/>
      <c r="J32" s="61"/>
      <c r="K32" s="64"/>
      <c r="L32" s="64"/>
      <c r="M32" s="64"/>
      <c r="N32" s="64"/>
      <c r="O32" s="61"/>
      <c r="P32" s="61"/>
      <c r="Q32" s="61"/>
      <c r="R32" s="69"/>
      <c r="S32" s="66"/>
    </row>
    <row r="33" spans="1:19" s="59" customFormat="1" ht="30" customHeight="1">
      <c r="A33" s="60">
        <f t="shared" si="0"/>
        <v>32</v>
      </c>
      <c r="B33" s="81"/>
      <c r="C33" s="68"/>
      <c r="D33" s="61"/>
      <c r="E33" s="62"/>
      <c r="F33" s="61"/>
      <c r="G33" s="61"/>
      <c r="H33" s="63"/>
      <c r="I33" s="61"/>
      <c r="J33" s="61"/>
      <c r="K33" s="64"/>
      <c r="L33" s="64"/>
      <c r="M33" s="64"/>
      <c r="N33" s="64"/>
      <c r="O33" s="61"/>
      <c r="P33" s="61"/>
      <c r="Q33" s="61"/>
      <c r="R33" s="69"/>
      <c r="S33" s="66"/>
    </row>
    <row r="34" spans="1:19" s="59" customFormat="1" ht="30" customHeight="1">
      <c r="A34" s="60">
        <f t="shared" si="0"/>
        <v>33</v>
      </c>
      <c r="B34" s="81"/>
      <c r="C34" s="68"/>
      <c r="D34" s="61"/>
      <c r="E34" s="62"/>
      <c r="F34" s="61"/>
      <c r="G34" s="61"/>
      <c r="H34" s="63"/>
      <c r="I34" s="61"/>
      <c r="J34" s="61"/>
      <c r="K34" s="64"/>
      <c r="L34" s="64"/>
      <c r="M34" s="64"/>
      <c r="N34" s="64"/>
      <c r="O34" s="61"/>
      <c r="P34" s="61"/>
      <c r="Q34" s="61"/>
      <c r="R34" s="69"/>
      <c r="S34" s="66"/>
    </row>
    <row r="35" spans="1:19" s="59" customFormat="1" ht="30" customHeight="1">
      <c r="A35" s="60">
        <f t="shared" si="0"/>
        <v>34</v>
      </c>
      <c r="B35" s="81"/>
      <c r="C35" s="68"/>
      <c r="D35" s="61"/>
      <c r="E35" s="62"/>
      <c r="F35" s="61"/>
      <c r="G35" s="61"/>
      <c r="H35" s="63"/>
      <c r="I35" s="61"/>
      <c r="J35" s="61"/>
      <c r="K35" s="64"/>
      <c r="L35" s="64"/>
      <c r="M35" s="64"/>
      <c r="N35" s="64"/>
      <c r="O35" s="61"/>
      <c r="P35" s="61"/>
      <c r="Q35" s="61"/>
      <c r="R35" s="69"/>
      <c r="S35" s="66"/>
    </row>
    <row r="36" spans="1:19" s="59" customFormat="1" ht="30" customHeight="1">
      <c r="A36" s="60">
        <f t="shared" si="0"/>
        <v>35</v>
      </c>
      <c r="B36" s="81"/>
      <c r="C36" s="68"/>
      <c r="D36" s="61"/>
      <c r="E36" s="62"/>
      <c r="F36" s="61"/>
      <c r="G36" s="61"/>
      <c r="H36" s="63"/>
      <c r="I36" s="61"/>
      <c r="J36" s="61"/>
      <c r="K36" s="64"/>
      <c r="L36" s="64"/>
      <c r="M36" s="64"/>
      <c r="N36" s="64"/>
      <c r="O36" s="61"/>
      <c r="P36" s="61"/>
      <c r="Q36" s="61"/>
      <c r="R36" s="69"/>
      <c r="S36" s="66"/>
    </row>
    <row r="37" spans="1:19" s="59" customFormat="1" ht="30" customHeight="1">
      <c r="A37" s="60">
        <f t="shared" si="0"/>
        <v>36</v>
      </c>
      <c r="B37" s="81"/>
      <c r="C37" s="68"/>
      <c r="D37" s="61"/>
      <c r="E37" s="62"/>
      <c r="F37" s="61"/>
      <c r="G37" s="61"/>
      <c r="H37" s="63"/>
      <c r="I37" s="61"/>
      <c r="J37" s="61"/>
      <c r="K37" s="64"/>
      <c r="L37" s="64"/>
      <c r="M37" s="64"/>
      <c r="N37" s="64"/>
      <c r="O37" s="61"/>
      <c r="P37" s="61"/>
      <c r="Q37" s="61"/>
      <c r="R37" s="69"/>
      <c r="S37" s="66"/>
    </row>
    <row r="38" spans="1:19" s="59" customFormat="1" ht="30" customHeight="1">
      <c r="A38" s="60">
        <f t="shared" si="0"/>
        <v>37</v>
      </c>
      <c r="B38" s="81"/>
      <c r="C38" s="68"/>
      <c r="D38" s="61"/>
      <c r="E38" s="62"/>
      <c r="F38" s="61"/>
      <c r="G38" s="61"/>
      <c r="H38" s="63"/>
      <c r="I38" s="61"/>
      <c r="J38" s="61"/>
      <c r="K38" s="64"/>
      <c r="L38" s="64"/>
      <c r="M38" s="64"/>
      <c r="N38" s="64"/>
      <c r="O38" s="61"/>
      <c r="P38" s="61"/>
      <c r="Q38" s="61"/>
      <c r="R38" s="69"/>
      <c r="S38" s="66"/>
    </row>
    <row r="39" spans="1:19" s="59" customFormat="1" ht="30" customHeight="1">
      <c r="A39" s="60">
        <f t="shared" si="0"/>
        <v>38</v>
      </c>
      <c r="B39" s="81"/>
      <c r="C39" s="68"/>
      <c r="D39" s="61"/>
      <c r="E39" s="62"/>
      <c r="F39" s="61"/>
      <c r="G39" s="61"/>
      <c r="H39" s="63"/>
      <c r="I39" s="61"/>
      <c r="J39" s="61"/>
      <c r="K39" s="64"/>
      <c r="L39" s="64"/>
      <c r="M39" s="64"/>
      <c r="N39" s="64"/>
      <c r="O39" s="61"/>
      <c r="P39" s="61"/>
      <c r="Q39" s="61"/>
      <c r="R39" s="69"/>
      <c r="S39" s="66"/>
    </row>
    <row r="40" spans="1:19" s="59" customFormat="1" ht="30" customHeight="1">
      <c r="A40" s="60">
        <f t="shared" si="0"/>
        <v>39</v>
      </c>
      <c r="B40" s="81"/>
      <c r="C40" s="68"/>
      <c r="D40" s="61"/>
      <c r="E40" s="62"/>
      <c r="F40" s="61"/>
      <c r="G40" s="61"/>
      <c r="H40" s="63"/>
      <c r="I40" s="61"/>
      <c r="J40" s="61"/>
      <c r="K40" s="64"/>
      <c r="L40" s="64"/>
      <c r="M40" s="64"/>
      <c r="N40" s="64"/>
      <c r="O40" s="61"/>
      <c r="P40" s="61"/>
      <c r="Q40" s="61"/>
      <c r="R40" s="69"/>
      <c r="S40" s="66"/>
    </row>
    <row r="41" spans="1:19" s="59" customFormat="1" ht="30" customHeight="1">
      <c r="A41" s="60">
        <f t="shared" si="0"/>
        <v>40</v>
      </c>
      <c r="B41" s="81"/>
      <c r="C41" s="68"/>
      <c r="D41" s="61"/>
      <c r="E41" s="62"/>
      <c r="F41" s="61"/>
      <c r="G41" s="61"/>
      <c r="H41" s="63"/>
      <c r="I41" s="61"/>
      <c r="J41" s="61"/>
      <c r="K41" s="64"/>
      <c r="L41" s="64"/>
      <c r="M41" s="64"/>
      <c r="N41" s="64"/>
      <c r="O41" s="61"/>
      <c r="P41" s="61"/>
      <c r="Q41" s="61"/>
      <c r="R41" s="69"/>
      <c r="S41" s="66"/>
    </row>
    <row r="42" spans="1:19" s="59" customFormat="1" ht="30" customHeight="1">
      <c r="A42" s="60">
        <f>ROW()-1</f>
        <v>41</v>
      </c>
      <c r="B42" s="81"/>
      <c r="C42" s="68"/>
      <c r="D42" s="61"/>
      <c r="E42" s="62"/>
      <c r="F42" s="61"/>
      <c r="G42" s="61"/>
      <c r="H42" s="63"/>
      <c r="I42" s="60"/>
      <c r="J42" s="61"/>
      <c r="K42" s="64"/>
      <c r="L42" s="64"/>
      <c r="M42" s="64"/>
      <c r="N42" s="64"/>
      <c r="O42" s="61"/>
      <c r="P42" s="61"/>
      <c r="Q42" s="61"/>
      <c r="R42" s="69"/>
      <c r="S42" s="66"/>
    </row>
    <row r="43" spans="1:19" s="59" customFormat="1" ht="30" customHeight="1">
      <c r="A43" s="60">
        <f>ROW()-1</f>
        <v>42</v>
      </c>
      <c r="B43" s="81"/>
      <c r="C43" s="68"/>
      <c r="D43" s="61"/>
      <c r="E43" s="62"/>
      <c r="F43" s="67"/>
      <c r="G43" s="61"/>
      <c r="H43" s="63"/>
      <c r="I43" s="60"/>
      <c r="J43" s="61"/>
      <c r="K43" s="64"/>
      <c r="L43" s="64"/>
      <c r="M43" s="64"/>
      <c r="N43" s="64"/>
      <c r="O43" s="61"/>
      <c r="P43" s="61"/>
      <c r="Q43" s="61"/>
      <c r="R43" s="69"/>
      <c r="S43" s="66"/>
    </row>
    <row r="44" spans="1:19" s="59" customFormat="1" ht="30" customHeight="1">
      <c r="A44" s="60">
        <f>ROW()-1</f>
        <v>43</v>
      </c>
      <c r="B44" s="81"/>
      <c r="C44" s="68"/>
      <c r="D44" s="61"/>
      <c r="E44" s="62"/>
      <c r="F44" s="67"/>
      <c r="G44" s="61"/>
      <c r="H44" s="63"/>
      <c r="I44" s="60"/>
      <c r="J44" s="61"/>
      <c r="K44" s="64"/>
      <c r="L44" s="64"/>
      <c r="M44" s="64"/>
      <c r="N44" s="64"/>
      <c r="O44" s="61"/>
      <c r="P44" s="61"/>
      <c r="Q44" s="61"/>
      <c r="R44" s="69"/>
      <c r="S44" s="66"/>
    </row>
    <row r="45" spans="1:19" s="59" customFormat="1" ht="30" customHeight="1">
      <c r="A45" s="60">
        <f t="shared" ref="A45:A76" si="1">ROW()-1</f>
        <v>44</v>
      </c>
      <c r="B45" s="81"/>
      <c r="C45" s="68"/>
      <c r="D45" s="61"/>
      <c r="E45" s="62"/>
      <c r="F45" s="61"/>
      <c r="G45" s="61"/>
      <c r="H45" s="63"/>
      <c r="I45" s="60"/>
      <c r="J45" s="61"/>
      <c r="K45" s="64"/>
      <c r="L45" s="64"/>
      <c r="M45" s="64"/>
      <c r="N45" s="64"/>
      <c r="O45" s="61"/>
      <c r="P45" s="61"/>
      <c r="Q45" s="61"/>
      <c r="R45" s="69"/>
      <c r="S45" s="66"/>
    </row>
    <row r="46" spans="1:19" s="59" customFormat="1" ht="30" customHeight="1">
      <c r="A46" s="60">
        <f t="shared" si="1"/>
        <v>45</v>
      </c>
      <c r="B46" s="81"/>
      <c r="C46" s="68"/>
      <c r="D46" s="61"/>
      <c r="E46" s="62"/>
      <c r="F46" s="61"/>
      <c r="G46" s="61"/>
      <c r="H46" s="63"/>
      <c r="I46" s="60"/>
      <c r="J46" s="61"/>
      <c r="K46" s="64"/>
      <c r="L46" s="64"/>
      <c r="M46" s="64"/>
      <c r="N46" s="64"/>
      <c r="O46" s="61"/>
      <c r="P46" s="61"/>
      <c r="Q46" s="61"/>
      <c r="R46" s="69"/>
      <c r="S46" s="66"/>
    </row>
    <row r="47" spans="1:19" s="59" customFormat="1" ht="30" customHeight="1">
      <c r="A47" s="60">
        <f t="shared" si="1"/>
        <v>46</v>
      </c>
      <c r="B47" s="81"/>
      <c r="C47" s="68"/>
      <c r="D47" s="61"/>
      <c r="E47" s="62"/>
      <c r="F47" s="61"/>
      <c r="G47" s="61"/>
      <c r="H47" s="63"/>
      <c r="I47" s="60"/>
      <c r="J47" s="61"/>
      <c r="K47" s="64"/>
      <c r="L47" s="64"/>
      <c r="M47" s="64"/>
      <c r="N47" s="64"/>
      <c r="O47" s="61"/>
      <c r="P47" s="61"/>
      <c r="Q47" s="61"/>
      <c r="R47" s="69"/>
      <c r="S47" s="66"/>
    </row>
    <row r="48" spans="1:19" s="59" customFormat="1" ht="30" customHeight="1">
      <c r="A48" s="60">
        <f t="shared" si="1"/>
        <v>47</v>
      </c>
      <c r="B48" s="81"/>
      <c r="C48" s="68"/>
      <c r="D48" s="61"/>
      <c r="E48" s="62"/>
      <c r="F48" s="63"/>
      <c r="G48" s="61"/>
      <c r="H48" s="63"/>
      <c r="I48" s="60"/>
      <c r="J48" s="61"/>
      <c r="K48" s="64"/>
      <c r="L48" s="64"/>
      <c r="M48" s="64"/>
      <c r="N48" s="64"/>
      <c r="O48" s="61"/>
      <c r="P48" s="61"/>
      <c r="Q48" s="61"/>
      <c r="R48" s="69"/>
      <c r="S48" s="66"/>
    </row>
    <row r="49" spans="1:19" s="59" customFormat="1" ht="30" customHeight="1">
      <c r="A49" s="60">
        <f t="shared" si="1"/>
        <v>48</v>
      </c>
      <c r="B49" s="81"/>
      <c r="C49" s="68"/>
      <c r="D49" s="61"/>
      <c r="E49" s="62"/>
      <c r="F49" s="63"/>
      <c r="G49" s="61"/>
      <c r="H49" s="63"/>
      <c r="I49" s="60"/>
      <c r="J49" s="61"/>
      <c r="K49" s="64"/>
      <c r="L49" s="64"/>
      <c r="M49" s="64"/>
      <c r="N49" s="64"/>
      <c r="O49" s="61"/>
      <c r="P49" s="61"/>
      <c r="Q49" s="61"/>
      <c r="R49" s="69"/>
      <c r="S49" s="66"/>
    </row>
    <row r="50" spans="1:19" s="59" customFormat="1" ht="30" customHeight="1">
      <c r="A50" s="60">
        <f t="shared" si="1"/>
        <v>49</v>
      </c>
      <c r="B50" s="81"/>
      <c r="C50" s="68"/>
      <c r="D50" s="61"/>
      <c r="E50" s="62"/>
      <c r="F50" s="63"/>
      <c r="G50" s="61"/>
      <c r="H50" s="63"/>
      <c r="I50" s="60"/>
      <c r="J50" s="61"/>
      <c r="K50" s="64"/>
      <c r="L50" s="64"/>
      <c r="M50" s="64"/>
      <c r="N50" s="64"/>
      <c r="O50" s="61"/>
      <c r="P50" s="61"/>
      <c r="Q50" s="61"/>
      <c r="R50" s="69"/>
      <c r="S50" s="66"/>
    </row>
    <row r="51" spans="1:19" s="59" customFormat="1" ht="30" customHeight="1">
      <c r="A51" s="60">
        <f t="shared" si="1"/>
        <v>50</v>
      </c>
      <c r="B51" s="81"/>
      <c r="C51" s="68"/>
      <c r="D51" s="61"/>
      <c r="E51" s="62"/>
      <c r="F51" s="63"/>
      <c r="G51" s="61"/>
      <c r="H51" s="63"/>
      <c r="I51" s="60"/>
      <c r="J51" s="61"/>
      <c r="K51" s="64"/>
      <c r="L51" s="64"/>
      <c r="M51" s="64"/>
      <c r="N51" s="64"/>
      <c r="O51" s="61"/>
      <c r="P51" s="61"/>
      <c r="Q51" s="61"/>
      <c r="R51" s="69"/>
      <c r="S51" s="66"/>
    </row>
    <row r="52" spans="1:19" s="59" customFormat="1" ht="30" customHeight="1">
      <c r="A52" s="60">
        <f t="shared" si="1"/>
        <v>51</v>
      </c>
      <c r="B52" s="81"/>
      <c r="C52" s="68"/>
      <c r="D52" s="61"/>
      <c r="E52" s="62"/>
      <c r="F52" s="61"/>
      <c r="G52" s="61"/>
      <c r="H52" s="63"/>
      <c r="I52" s="60"/>
      <c r="J52" s="61"/>
      <c r="K52" s="64"/>
      <c r="L52" s="64"/>
      <c r="M52" s="64"/>
      <c r="N52" s="64"/>
      <c r="O52" s="61"/>
      <c r="P52" s="61"/>
      <c r="Q52" s="61"/>
      <c r="R52" s="69"/>
      <c r="S52" s="66"/>
    </row>
    <row r="53" spans="1:19" s="59" customFormat="1" ht="30" customHeight="1">
      <c r="A53" s="60">
        <f t="shared" si="1"/>
        <v>52</v>
      </c>
      <c r="B53" s="81"/>
      <c r="C53" s="68"/>
      <c r="D53" s="61"/>
      <c r="E53" s="62"/>
      <c r="F53" s="61"/>
      <c r="G53" s="61"/>
      <c r="H53" s="63"/>
      <c r="I53" s="60"/>
      <c r="J53" s="61"/>
      <c r="K53" s="64"/>
      <c r="L53" s="64"/>
      <c r="M53" s="64"/>
      <c r="N53" s="64"/>
      <c r="O53" s="61"/>
      <c r="P53" s="61"/>
      <c r="Q53" s="61"/>
      <c r="R53" s="69"/>
      <c r="S53" s="66"/>
    </row>
    <row r="54" spans="1:19" s="59" customFormat="1" ht="30" customHeight="1">
      <c r="A54" s="60">
        <f t="shared" si="1"/>
        <v>53</v>
      </c>
      <c r="B54" s="81"/>
      <c r="C54" s="68"/>
      <c r="D54" s="61"/>
      <c r="E54" s="62"/>
      <c r="F54" s="61"/>
      <c r="G54" s="61"/>
      <c r="H54" s="63"/>
      <c r="I54" s="60"/>
      <c r="J54" s="61"/>
      <c r="K54" s="64"/>
      <c r="L54" s="64"/>
      <c r="M54" s="64"/>
      <c r="N54" s="64"/>
      <c r="O54" s="61"/>
      <c r="P54" s="61"/>
      <c r="Q54" s="61"/>
      <c r="R54" s="69"/>
      <c r="S54" s="66"/>
    </row>
    <row r="55" spans="1:19" s="59" customFormat="1" ht="30" customHeight="1">
      <c r="A55" s="60">
        <f t="shared" si="1"/>
        <v>54</v>
      </c>
      <c r="B55" s="81"/>
      <c r="C55" s="68"/>
      <c r="D55" s="61"/>
      <c r="E55" s="62"/>
      <c r="F55" s="61"/>
      <c r="G55" s="61"/>
      <c r="H55" s="63"/>
      <c r="I55" s="60"/>
      <c r="J55" s="61"/>
      <c r="K55" s="64"/>
      <c r="L55" s="64"/>
      <c r="M55" s="64"/>
      <c r="N55" s="64"/>
      <c r="O55" s="61"/>
      <c r="P55" s="61"/>
      <c r="Q55" s="61"/>
      <c r="R55" s="69"/>
      <c r="S55" s="66"/>
    </row>
    <row r="56" spans="1:19" s="59" customFormat="1" ht="30" customHeight="1">
      <c r="A56" s="60">
        <f t="shared" si="1"/>
        <v>55</v>
      </c>
      <c r="B56" s="81"/>
      <c r="C56" s="68"/>
      <c r="D56" s="61"/>
      <c r="E56" s="62"/>
      <c r="F56" s="61"/>
      <c r="G56" s="61"/>
      <c r="H56" s="63"/>
      <c r="I56" s="60"/>
      <c r="J56" s="61"/>
      <c r="K56" s="64"/>
      <c r="L56" s="64"/>
      <c r="M56" s="64"/>
      <c r="N56" s="64"/>
      <c r="O56" s="61"/>
      <c r="P56" s="61"/>
      <c r="Q56" s="61"/>
      <c r="R56" s="69"/>
      <c r="S56" s="66"/>
    </row>
    <row r="57" spans="1:19" s="59" customFormat="1" ht="30" customHeight="1">
      <c r="A57" s="60">
        <f t="shared" si="1"/>
        <v>56</v>
      </c>
      <c r="B57" s="81"/>
      <c r="C57" s="68"/>
      <c r="D57" s="61"/>
      <c r="E57" s="62"/>
      <c r="F57" s="61"/>
      <c r="G57" s="61"/>
      <c r="H57" s="63"/>
      <c r="I57" s="60"/>
      <c r="J57" s="61"/>
      <c r="K57" s="64"/>
      <c r="L57" s="64"/>
      <c r="M57" s="64"/>
      <c r="N57" s="64"/>
      <c r="O57" s="61"/>
      <c r="P57" s="61"/>
      <c r="Q57" s="61"/>
      <c r="R57" s="69"/>
      <c r="S57" s="66"/>
    </row>
    <row r="58" spans="1:19" s="59" customFormat="1" ht="30" customHeight="1">
      <c r="A58" s="60">
        <f t="shared" si="1"/>
        <v>57</v>
      </c>
      <c r="B58" s="81"/>
      <c r="C58" s="68"/>
      <c r="D58" s="61"/>
      <c r="E58" s="62"/>
      <c r="F58" s="61"/>
      <c r="G58" s="61"/>
      <c r="H58" s="63"/>
      <c r="I58" s="60"/>
      <c r="J58" s="61"/>
      <c r="K58" s="64"/>
      <c r="L58" s="64"/>
      <c r="M58" s="64"/>
      <c r="N58" s="64"/>
      <c r="O58" s="61"/>
      <c r="P58" s="61"/>
      <c r="Q58" s="61"/>
      <c r="R58" s="69"/>
      <c r="S58" s="66"/>
    </row>
    <row r="59" spans="1:19" s="59" customFormat="1" ht="30" customHeight="1">
      <c r="A59" s="60">
        <f t="shared" si="1"/>
        <v>58</v>
      </c>
      <c r="B59" s="81"/>
      <c r="C59" s="68"/>
      <c r="D59" s="61"/>
      <c r="E59" s="62"/>
      <c r="F59" s="61"/>
      <c r="G59" s="61"/>
      <c r="H59" s="63"/>
      <c r="I59" s="60"/>
      <c r="J59" s="61"/>
      <c r="K59" s="64"/>
      <c r="L59" s="64"/>
      <c r="M59" s="64"/>
      <c r="N59" s="64"/>
      <c r="O59" s="61"/>
      <c r="P59" s="61"/>
      <c r="Q59" s="61"/>
      <c r="R59" s="69"/>
      <c r="S59" s="66"/>
    </row>
    <row r="60" spans="1:19" s="59" customFormat="1" ht="30" customHeight="1">
      <c r="A60" s="60">
        <f t="shared" si="1"/>
        <v>59</v>
      </c>
      <c r="B60" s="81"/>
      <c r="C60" s="68"/>
      <c r="D60" s="61"/>
      <c r="E60" s="62"/>
      <c r="F60" s="61"/>
      <c r="G60" s="61"/>
      <c r="H60" s="63"/>
      <c r="I60" s="60"/>
      <c r="J60" s="61"/>
      <c r="K60" s="64"/>
      <c r="L60" s="64"/>
      <c r="M60" s="64"/>
      <c r="N60" s="64"/>
      <c r="O60" s="61"/>
      <c r="P60" s="61"/>
      <c r="Q60" s="61"/>
      <c r="R60" s="69"/>
      <c r="S60" s="66"/>
    </row>
    <row r="61" spans="1:19" s="59" customFormat="1" ht="30" customHeight="1">
      <c r="A61" s="60">
        <f t="shared" si="1"/>
        <v>60</v>
      </c>
      <c r="B61" s="81"/>
      <c r="C61" s="68"/>
      <c r="D61" s="61"/>
      <c r="E61" s="62"/>
      <c r="F61" s="61"/>
      <c r="G61" s="61"/>
      <c r="H61" s="63"/>
      <c r="I61" s="60"/>
      <c r="J61" s="61"/>
      <c r="K61" s="64"/>
      <c r="L61" s="64"/>
      <c r="M61" s="64"/>
      <c r="N61" s="64"/>
      <c r="O61" s="61"/>
      <c r="P61" s="61"/>
      <c r="Q61" s="61"/>
      <c r="R61" s="69"/>
      <c r="S61" s="66"/>
    </row>
    <row r="62" spans="1:19" s="59" customFormat="1" ht="30" customHeight="1">
      <c r="A62" s="60">
        <f t="shared" si="1"/>
        <v>61</v>
      </c>
      <c r="B62" s="81"/>
      <c r="C62" s="68"/>
      <c r="D62" s="61"/>
      <c r="E62" s="62"/>
      <c r="F62" s="61"/>
      <c r="G62" s="61"/>
      <c r="H62" s="63"/>
      <c r="I62" s="60"/>
      <c r="J62" s="61"/>
      <c r="K62" s="64"/>
      <c r="L62" s="64"/>
      <c r="M62" s="64"/>
      <c r="N62" s="64"/>
      <c r="O62" s="61"/>
      <c r="P62" s="61"/>
      <c r="Q62" s="61"/>
      <c r="R62" s="69"/>
      <c r="S62" s="66"/>
    </row>
    <row r="63" spans="1:19" s="59" customFormat="1" ht="30" customHeight="1">
      <c r="A63" s="60">
        <f t="shared" si="1"/>
        <v>62</v>
      </c>
      <c r="B63" s="81"/>
      <c r="C63" s="68"/>
      <c r="D63" s="61"/>
      <c r="E63" s="62"/>
      <c r="F63" s="61"/>
      <c r="G63" s="61"/>
      <c r="H63" s="63"/>
      <c r="I63" s="60"/>
      <c r="J63" s="61"/>
      <c r="K63" s="64"/>
      <c r="L63" s="64"/>
      <c r="M63" s="64"/>
      <c r="N63" s="64"/>
      <c r="O63" s="61"/>
      <c r="P63" s="61"/>
      <c r="Q63" s="61"/>
      <c r="R63" s="69"/>
      <c r="S63" s="66"/>
    </row>
    <row r="64" spans="1:19" s="59" customFormat="1" ht="30" customHeight="1">
      <c r="A64" s="60">
        <f t="shared" si="1"/>
        <v>63</v>
      </c>
      <c r="B64" s="81"/>
      <c r="C64" s="68"/>
      <c r="D64" s="61"/>
      <c r="E64" s="62"/>
      <c r="F64" s="61"/>
      <c r="G64" s="61"/>
      <c r="H64" s="63"/>
      <c r="I64" s="60"/>
      <c r="J64" s="61"/>
      <c r="K64" s="64"/>
      <c r="L64" s="64"/>
      <c r="M64" s="64"/>
      <c r="N64" s="64"/>
      <c r="O64" s="61"/>
      <c r="P64" s="61"/>
      <c r="Q64" s="61"/>
      <c r="R64" s="69"/>
      <c r="S64" s="66"/>
    </row>
    <row r="65" spans="1:19" s="59" customFormat="1" ht="30" customHeight="1">
      <c r="A65" s="60">
        <f t="shared" si="1"/>
        <v>64</v>
      </c>
      <c r="B65" s="81"/>
      <c r="C65" s="68"/>
      <c r="D65" s="61"/>
      <c r="E65" s="62"/>
      <c r="F65" s="61"/>
      <c r="G65" s="61"/>
      <c r="H65" s="63"/>
      <c r="I65" s="61"/>
      <c r="J65" s="61"/>
      <c r="K65" s="64"/>
      <c r="L65" s="64"/>
      <c r="M65" s="64"/>
      <c r="N65" s="64"/>
      <c r="O65" s="61"/>
      <c r="P65" s="61"/>
      <c r="Q65" s="61"/>
      <c r="R65" s="69"/>
      <c r="S65" s="66"/>
    </row>
    <row r="66" spans="1:19" s="59" customFormat="1" ht="30" customHeight="1">
      <c r="A66" s="60">
        <f t="shared" si="1"/>
        <v>65</v>
      </c>
      <c r="B66" s="81"/>
      <c r="C66" s="68"/>
      <c r="D66" s="61"/>
      <c r="E66" s="62"/>
      <c r="F66" s="61"/>
      <c r="G66" s="61"/>
      <c r="H66" s="63"/>
      <c r="I66" s="61"/>
      <c r="J66" s="61"/>
      <c r="K66" s="64"/>
      <c r="L66" s="64"/>
      <c r="M66" s="64"/>
      <c r="N66" s="64"/>
      <c r="O66" s="61"/>
      <c r="P66" s="61"/>
      <c r="Q66" s="61"/>
      <c r="R66" s="69"/>
      <c r="S66" s="66"/>
    </row>
    <row r="67" spans="1:19" s="59" customFormat="1" ht="30" customHeight="1">
      <c r="A67" s="60">
        <f t="shared" si="1"/>
        <v>66</v>
      </c>
      <c r="B67" s="81"/>
      <c r="C67" s="68"/>
      <c r="D67" s="61"/>
      <c r="E67" s="62"/>
      <c r="F67" s="61"/>
      <c r="G67" s="61"/>
      <c r="H67" s="63"/>
      <c r="I67" s="61"/>
      <c r="J67" s="61"/>
      <c r="K67" s="64"/>
      <c r="L67" s="64"/>
      <c r="M67" s="64"/>
      <c r="N67" s="64"/>
      <c r="O67" s="61"/>
      <c r="P67" s="61"/>
      <c r="Q67" s="61"/>
      <c r="R67" s="69"/>
      <c r="S67" s="66"/>
    </row>
    <row r="68" spans="1:19" s="59" customFormat="1" ht="30" customHeight="1">
      <c r="A68" s="60">
        <f t="shared" si="1"/>
        <v>67</v>
      </c>
      <c r="B68" s="81"/>
      <c r="C68" s="68"/>
      <c r="D68" s="61"/>
      <c r="E68" s="62"/>
      <c r="F68" s="61"/>
      <c r="G68" s="61"/>
      <c r="H68" s="63"/>
      <c r="I68" s="61"/>
      <c r="J68" s="61"/>
      <c r="K68" s="64"/>
      <c r="L68" s="64"/>
      <c r="M68" s="64"/>
      <c r="N68" s="64"/>
      <c r="O68" s="61"/>
      <c r="P68" s="61"/>
      <c r="Q68" s="61"/>
      <c r="R68" s="69"/>
      <c r="S68" s="66"/>
    </row>
    <row r="69" spans="1:19" s="59" customFormat="1" ht="30" customHeight="1">
      <c r="A69" s="60">
        <f t="shared" si="1"/>
        <v>68</v>
      </c>
      <c r="B69" s="81"/>
      <c r="C69" s="68"/>
      <c r="D69" s="61"/>
      <c r="E69" s="62"/>
      <c r="F69" s="61"/>
      <c r="G69" s="61"/>
      <c r="H69" s="63"/>
      <c r="I69" s="61"/>
      <c r="J69" s="61"/>
      <c r="K69" s="64"/>
      <c r="L69" s="64"/>
      <c r="M69" s="64"/>
      <c r="N69" s="64"/>
      <c r="O69" s="61"/>
      <c r="P69" s="61"/>
      <c r="Q69" s="61"/>
      <c r="R69" s="69"/>
      <c r="S69" s="66"/>
    </row>
    <row r="70" spans="1:19" s="59" customFormat="1" ht="30" customHeight="1">
      <c r="A70" s="60">
        <f t="shared" si="1"/>
        <v>69</v>
      </c>
      <c r="B70" s="81"/>
      <c r="C70" s="68"/>
      <c r="D70" s="61"/>
      <c r="E70" s="62"/>
      <c r="F70" s="61"/>
      <c r="G70" s="61"/>
      <c r="H70" s="63"/>
      <c r="I70" s="61"/>
      <c r="J70" s="61"/>
      <c r="K70" s="64"/>
      <c r="L70" s="64"/>
      <c r="M70" s="64"/>
      <c r="N70" s="64"/>
      <c r="O70" s="61"/>
      <c r="P70" s="61"/>
      <c r="Q70" s="61"/>
      <c r="R70" s="69"/>
      <c r="S70" s="66"/>
    </row>
    <row r="71" spans="1:19" s="59" customFormat="1" ht="30" customHeight="1">
      <c r="A71" s="60">
        <f t="shared" si="1"/>
        <v>70</v>
      </c>
      <c r="B71" s="81"/>
      <c r="C71" s="68"/>
      <c r="D71" s="61"/>
      <c r="E71" s="62"/>
      <c r="F71" s="61"/>
      <c r="G71" s="61"/>
      <c r="H71" s="63"/>
      <c r="I71" s="61"/>
      <c r="J71" s="61"/>
      <c r="K71" s="64"/>
      <c r="L71" s="64"/>
      <c r="M71" s="64"/>
      <c r="N71" s="64"/>
      <c r="O71" s="61"/>
      <c r="P71" s="61"/>
      <c r="Q71" s="61"/>
      <c r="R71" s="69"/>
      <c r="S71" s="66"/>
    </row>
    <row r="72" spans="1:19" s="59" customFormat="1" ht="30" customHeight="1">
      <c r="A72" s="60">
        <f t="shared" si="1"/>
        <v>71</v>
      </c>
      <c r="B72" s="81"/>
      <c r="C72" s="68"/>
      <c r="D72" s="61"/>
      <c r="E72" s="62"/>
      <c r="F72" s="61"/>
      <c r="G72" s="61"/>
      <c r="H72" s="63"/>
      <c r="I72" s="61"/>
      <c r="J72" s="61"/>
      <c r="K72" s="64"/>
      <c r="L72" s="64"/>
      <c r="M72" s="64"/>
      <c r="N72" s="64"/>
      <c r="O72" s="61"/>
      <c r="P72" s="61"/>
      <c r="Q72" s="61"/>
      <c r="R72" s="69"/>
      <c r="S72" s="66"/>
    </row>
    <row r="73" spans="1:19" s="59" customFormat="1" ht="30" customHeight="1">
      <c r="A73" s="60">
        <f t="shared" si="1"/>
        <v>72</v>
      </c>
      <c r="B73" s="81"/>
      <c r="C73" s="68"/>
      <c r="D73" s="61"/>
      <c r="E73" s="62"/>
      <c r="F73" s="61"/>
      <c r="G73" s="61"/>
      <c r="H73" s="63"/>
      <c r="I73" s="61"/>
      <c r="J73" s="61"/>
      <c r="K73" s="64"/>
      <c r="L73" s="64"/>
      <c r="M73" s="64"/>
      <c r="N73" s="64"/>
      <c r="O73" s="61"/>
      <c r="P73" s="61"/>
      <c r="Q73" s="61"/>
      <c r="R73" s="69"/>
      <c r="S73" s="66"/>
    </row>
    <row r="74" spans="1:19" s="59" customFormat="1" ht="30" customHeight="1">
      <c r="A74" s="60">
        <f t="shared" si="1"/>
        <v>73</v>
      </c>
      <c r="B74" s="81"/>
      <c r="C74" s="68"/>
      <c r="D74" s="61"/>
      <c r="E74" s="62"/>
      <c r="F74" s="61"/>
      <c r="G74" s="61"/>
      <c r="H74" s="63"/>
      <c r="I74" s="61"/>
      <c r="J74" s="61"/>
      <c r="K74" s="64"/>
      <c r="L74" s="64"/>
      <c r="M74" s="64"/>
      <c r="N74" s="64"/>
      <c r="O74" s="61"/>
      <c r="P74" s="61"/>
      <c r="Q74" s="61"/>
      <c r="R74" s="69"/>
      <c r="S74" s="66"/>
    </row>
    <row r="75" spans="1:19" s="59" customFormat="1" ht="30" customHeight="1">
      <c r="A75" s="60">
        <f t="shared" si="1"/>
        <v>74</v>
      </c>
      <c r="B75" s="81"/>
      <c r="C75" s="68"/>
      <c r="D75" s="61"/>
      <c r="E75" s="62"/>
      <c r="F75" s="61"/>
      <c r="G75" s="61"/>
      <c r="H75" s="63"/>
      <c r="I75" s="61"/>
      <c r="J75" s="61"/>
      <c r="K75" s="64"/>
      <c r="L75" s="64"/>
      <c r="M75" s="64"/>
      <c r="N75" s="64"/>
      <c r="O75" s="61"/>
      <c r="P75" s="61"/>
      <c r="Q75" s="61"/>
      <c r="R75" s="69"/>
      <c r="S75" s="66"/>
    </row>
    <row r="76" spans="1:19" s="59" customFormat="1" ht="30" customHeight="1">
      <c r="A76" s="60">
        <f t="shared" si="1"/>
        <v>75</v>
      </c>
      <c r="B76" s="81"/>
      <c r="C76" s="68"/>
      <c r="D76" s="61"/>
      <c r="E76" s="62"/>
      <c r="F76" s="61"/>
      <c r="G76" s="61"/>
      <c r="H76" s="63"/>
      <c r="I76" s="61"/>
      <c r="J76" s="61"/>
      <c r="K76" s="64"/>
      <c r="L76" s="64"/>
      <c r="M76" s="64"/>
      <c r="N76" s="64"/>
      <c r="O76" s="61"/>
      <c r="P76" s="61"/>
      <c r="Q76" s="61"/>
      <c r="R76" s="69"/>
      <c r="S76" s="66"/>
    </row>
  </sheetData>
  <autoFilter ref="A1:R41" xr:uid="{00000000-0009-0000-0000-000007000000}"/>
  <phoneticPr fontId="1"/>
  <dataValidations count="4">
    <dataValidation imeMode="fullKatakana" allowBlank="1" showInputMessage="1" showErrorMessage="1" sqref="F25:F76 H2:H24" xr:uid="{00000000-0002-0000-0700-000000000000}"/>
    <dataValidation type="date" imeMode="disabled" allowBlank="1" showInputMessage="1" showErrorMessage="1" sqref="H25:H76 J2:J24" xr:uid="{00000000-0002-0000-0700-000001000000}">
      <formula1>1</formula1>
      <formula2>2958465</formula2>
    </dataValidation>
    <dataValidation imeMode="disabled" allowBlank="1" showInputMessage="1" showErrorMessage="1" sqref="O2:R76 J25:J76 L2:L24" xr:uid="{00000000-0002-0000-0700-000002000000}"/>
    <dataValidation type="list" allowBlank="1" showInputMessage="1" showErrorMessage="1" sqref="I25:I76 K2:K24" xr:uid="{00000000-0002-0000-0700-000003000000}">
      <formula1>"女性,男性"</formula1>
    </dataValidation>
  </dataValidations>
  <pageMargins left="0.7" right="0.7" top="0.75" bottom="0.75" header="0.3" footer="0.3"/>
  <pageSetup paperSize="8" scale="39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700-000004000000}">
          <x14:formula1>
            <xm:f>DATA!$B$23:$B$24</xm:f>
          </x14:formula1>
          <xm:sqref>D2:D76 F2:F24</xm:sqref>
        </x14:dataValidation>
        <x14:dataValidation type="list" allowBlank="1" showInputMessage="1" showErrorMessage="1" xr:uid="{00000000-0002-0000-0700-000005000000}">
          <x14:formula1>
            <xm:f>DATA!$B$9</xm:f>
          </x14:formula1>
          <xm:sqref>B2:B76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>
    <tabColor rgb="FFE593DD"/>
    <pageSetUpPr fitToPage="1"/>
  </sheetPr>
  <dimension ref="A1:S76"/>
  <sheetViews>
    <sheetView zoomScale="90" zoomScaleNormal="90" workbookViewId="0">
      <pane ySplit="1" topLeftCell="A2" activePane="bottomLeft" state="frozen"/>
      <selection activeCell="B2" sqref="B2:D11"/>
      <selection pane="bottomLeft"/>
    </sheetView>
  </sheetViews>
  <sheetFormatPr defaultColWidth="8.875" defaultRowHeight="16.5"/>
  <cols>
    <col min="1" max="1" width="5.625" style="76" bestFit="1" customWidth="1"/>
    <col min="2" max="2" width="30.625" style="82" customWidth="1"/>
    <col min="3" max="3" width="10.625" style="76" hidden="1" customWidth="1"/>
    <col min="4" max="4" width="10.625" style="76" customWidth="1"/>
    <col min="5" max="5" width="19.625" style="76" hidden="1" customWidth="1"/>
    <col min="6" max="7" width="30.625" style="76" customWidth="1"/>
    <col min="8" max="8" width="12.625" style="76" customWidth="1"/>
    <col min="9" max="9" width="7.625" style="76" customWidth="1"/>
    <col min="10" max="10" width="10.625" style="76" customWidth="1"/>
    <col min="11" max="11" width="12.625" style="79" customWidth="1"/>
    <col min="12" max="12" width="16.625" style="79" customWidth="1"/>
    <col min="13" max="14" width="35.625" style="79" customWidth="1"/>
    <col min="15" max="16" width="15.625" style="76" customWidth="1"/>
    <col min="17" max="18" width="30.625" style="76" customWidth="1"/>
    <col min="19" max="19" width="8.875" style="76" hidden="1" customWidth="1"/>
    <col min="20" max="20" width="8.875" style="76" customWidth="1"/>
    <col min="21" max="16384" width="8.875" style="76"/>
  </cols>
  <sheetData>
    <row r="1" spans="1:19" ht="29.25">
      <c r="A1" s="70"/>
      <c r="B1" s="80" t="s">
        <v>119</v>
      </c>
      <c r="C1" s="71" t="s">
        <v>1</v>
      </c>
      <c r="D1" s="71" t="s">
        <v>122</v>
      </c>
      <c r="E1" s="73" t="s">
        <v>2</v>
      </c>
      <c r="F1" s="72" t="s">
        <v>131</v>
      </c>
      <c r="G1" s="72" t="s">
        <v>132</v>
      </c>
      <c r="H1" s="74" t="s">
        <v>5</v>
      </c>
      <c r="I1" s="71" t="s">
        <v>6</v>
      </c>
      <c r="J1" s="71" t="s">
        <v>7</v>
      </c>
      <c r="K1" s="75" t="s">
        <v>87</v>
      </c>
      <c r="L1" s="75" t="s">
        <v>88</v>
      </c>
      <c r="M1" s="75" t="s">
        <v>89</v>
      </c>
      <c r="N1" s="75" t="s">
        <v>90</v>
      </c>
      <c r="O1" s="71" t="s">
        <v>8</v>
      </c>
      <c r="P1" s="71" t="s">
        <v>9</v>
      </c>
      <c r="Q1" s="71" t="s">
        <v>10</v>
      </c>
      <c r="R1" s="71" t="s">
        <v>11</v>
      </c>
      <c r="S1" s="71" t="s">
        <v>12</v>
      </c>
    </row>
    <row r="2" spans="1:19" s="59" customFormat="1" ht="30" customHeight="1">
      <c r="A2" s="60">
        <f>ROW()-1</f>
        <v>1</v>
      </c>
      <c r="B2" s="81"/>
      <c r="C2" s="68"/>
      <c r="D2" s="61"/>
      <c r="E2" s="62"/>
      <c r="F2" s="61"/>
      <c r="G2" s="61"/>
      <c r="H2" s="63"/>
      <c r="I2" s="60"/>
      <c r="J2" s="61"/>
      <c r="K2" s="64"/>
      <c r="L2" s="64"/>
      <c r="M2" s="64"/>
      <c r="N2" s="64"/>
      <c r="O2" s="61"/>
      <c r="P2" s="61"/>
      <c r="Q2" s="61"/>
      <c r="R2" s="69"/>
      <c r="S2" s="66"/>
    </row>
    <row r="3" spans="1:19" s="59" customFormat="1" ht="30" customHeight="1">
      <c r="A3" s="60">
        <f>ROW()-1</f>
        <v>2</v>
      </c>
      <c r="B3" s="81"/>
      <c r="C3" s="68"/>
      <c r="D3" s="61"/>
      <c r="E3" s="62"/>
      <c r="F3" s="67"/>
      <c r="G3" s="61"/>
      <c r="H3" s="63"/>
      <c r="I3" s="60"/>
      <c r="J3" s="61"/>
      <c r="K3" s="64"/>
      <c r="L3" s="64"/>
      <c r="M3" s="64"/>
      <c r="N3" s="64"/>
      <c r="O3" s="61"/>
      <c r="P3" s="61"/>
      <c r="Q3" s="61"/>
      <c r="R3" s="69"/>
      <c r="S3" s="66"/>
    </row>
    <row r="4" spans="1:19" s="59" customFormat="1" ht="30" customHeight="1">
      <c r="A4" s="60">
        <f>ROW()-1</f>
        <v>3</v>
      </c>
      <c r="B4" s="81"/>
      <c r="C4" s="68"/>
      <c r="D4" s="61"/>
      <c r="E4" s="62"/>
      <c r="F4" s="67"/>
      <c r="G4" s="61"/>
      <c r="H4" s="63"/>
      <c r="I4" s="60"/>
      <c r="J4" s="61"/>
      <c r="K4" s="64"/>
      <c r="L4" s="64"/>
      <c r="M4" s="64"/>
      <c r="N4" s="64"/>
      <c r="O4" s="61"/>
      <c r="P4" s="61"/>
      <c r="Q4" s="61"/>
      <c r="R4" s="69"/>
      <c r="S4" s="66"/>
    </row>
    <row r="5" spans="1:19" s="59" customFormat="1" ht="30" customHeight="1">
      <c r="A5" s="60">
        <f t="shared" ref="A5:A41" si="0">ROW()-1</f>
        <v>4</v>
      </c>
      <c r="B5" s="81"/>
      <c r="C5" s="68"/>
      <c r="D5" s="61"/>
      <c r="E5" s="62"/>
      <c r="F5" s="61"/>
      <c r="G5" s="61"/>
      <c r="H5" s="63"/>
      <c r="I5" s="60"/>
      <c r="J5" s="61"/>
      <c r="K5" s="64"/>
      <c r="L5" s="64"/>
      <c r="M5" s="64"/>
      <c r="N5" s="64"/>
      <c r="O5" s="61"/>
      <c r="P5" s="61"/>
      <c r="Q5" s="61"/>
      <c r="R5" s="69"/>
      <c r="S5" s="66"/>
    </row>
    <row r="6" spans="1:19" s="59" customFormat="1" ht="30" customHeight="1">
      <c r="A6" s="60">
        <f t="shared" si="0"/>
        <v>5</v>
      </c>
      <c r="B6" s="81"/>
      <c r="C6" s="68"/>
      <c r="D6" s="61"/>
      <c r="E6" s="62"/>
      <c r="F6" s="61"/>
      <c r="G6" s="61"/>
      <c r="H6" s="63"/>
      <c r="I6" s="60"/>
      <c r="J6" s="61"/>
      <c r="K6" s="64"/>
      <c r="L6" s="64"/>
      <c r="M6" s="64"/>
      <c r="N6" s="64"/>
      <c r="O6" s="61"/>
      <c r="P6" s="61"/>
      <c r="Q6" s="61"/>
      <c r="R6" s="69"/>
      <c r="S6" s="66"/>
    </row>
    <row r="7" spans="1:19" s="59" customFormat="1" ht="30" customHeight="1">
      <c r="A7" s="60">
        <f t="shared" si="0"/>
        <v>6</v>
      </c>
      <c r="B7" s="81"/>
      <c r="C7" s="68"/>
      <c r="D7" s="61"/>
      <c r="E7" s="62"/>
      <c r="F7" s="61"/>
      <c r="G7" s="61"/>
      <c r="H7" s="63"/>
      <c r="I7" s="60"/>
      <c r="J7" s="61"/>
      <c r="K7" s="64"/>
      <c r="L7" s="64"/>
      <c r="M7" s="64"/>
      <c r="N7" s="64"/>
      <c r="O7" s="61"/>
      <c r="P7" s="61"/>
      <c r="Q7" s="61"/>
      <c r="R7" s="69"/>
      <c r="S7" s="66"/>
    </row>
    <row r="8" spans="1:19" s="59" customFormat="1" ht="30" customHeight="1">
      <c r="A8" s="60">
        <f t="shared" si="0"/>
        <v>7</v>
      </c>
      <c r="B8" s="81"/>
      <c r="C8" s="68"/>
      <c r="D8" s="61"/>
      <c r="E8" s="62"/>
      <c r="F8" s="63"/>
      <c r="G8" s="61"/>
      <c r="H8" s="63"/>
      <c r="I8" s="60"/>
      <c r="J8" s="61"/>
      <c r="K8" s="64"/>
      <c r="L8" s="64"/>
      <c r="M8" s="64"/>
      <c r="N8" s="64"/>
      <c r="O8" s="61"/>
      <c r="P8" s="61"/>
      <c r="Q8" s="61"/>
      <c r="R8" s="69"/>
      <c r="S8" s="66"/>
    </row>
    <row r="9" spans="1:19" s="59" customFormat="1" ht="30" customHeight="1">
      <c r="A9" s="60">
        <f t="shared" si="0"/>
        <v>8</v>
      </c>
      <c r="B9" s="81"/>
      <c r="C9" s="68"/>
      <c r="D9" s="61"/>
      <c r="E9" s="62"/>
      <c r="F9" s="63"/>
      <c r="G9" s="61"/>
      <c r="H9" s="63"/>
      <c r="I9" s="60"/>
      <c r="J9" s="61"/>
      <c r="K9" s="64"/>
      <c r="L9" s="64"/>
      <c r="M9" s="64"/>
      <c r="N9" s="64"/>
      <c r="O9" s="61"/>
      <c r="P9" s="61"/>
      <c r="Q9" s="61"/>
      <c r="R9" s="69"/>
      <c r="S9" s="66"/>
    </row>
    <row r="10" spans="1:19" s="59" customFormat="1" ht="30" customHeight="1">
      <c r="A10" s="60">
        <f t="shared" si="0"/>
        <v>9</v>
      </c>
      <c r="B10" s="81"/>
      <c r="C10" s="68"/>
      <c r="D10" s="61"/>
      <c r="E10" s="62"/>
      <c r="F10" s="63"/>
      <c r="G10" s="61"/>
      <c r="H10" s="63"/>
      <c r="I10" s="60"/>
      <c r="J10" s="61"/>
      <c r="K10" s="64"/>
      <c r="L10" s="64"/>
      <c r="M10" s="64"/>
      <c r="N10" s="64"/>
      <c r="O10" s="61"/>
      <c r="P10" s="61"/>
      <c r="Q10" s="61"/>
      <c r="R10" s="69"/>
      <c r="S10" s="66"/>
    </row>
    <row r="11" spans="1:19" s="59" customFormat="1" ht="30" customHeight="1">
      <c r="A11" s="60">
        <f t="shared" si="0"/>
        <v>10</v>
      </c>
      <c r="B11" s="81"/>
      <c r="C11" s="68"/>
      <c r="D11" s="61"/>
      <c r="E11" s="62"/>
      <c r="F11" s="63"/>
      <c r="G11" s="61"/>
      <c r="H11" s="63"/>
      <c r="I11" s="60"/>
      <c r="J11" s="61"/>
      <c r="K11" s="64"/>
      <c r="L11" s="64"/>
      <c r="M11" s="64"/>
      <c r="N11" s="64"/>
      <c r="O11" s="61"/>
      <c r="P11" s="61"/>
      <c r="Q11" s="61"/>
      <c r="R11" s="69"/>
      <c r="S11" s="66"/>
    </row>
    <row r="12" spans="1:19" s="59" customFormat="1" ht="30" customHeight="1">
      <c r="A12" s="60">
        <f t="shared" si="0"/>
        <v>11</v>
      </c>
      <c r="B12" s="81"/>
      <c r="C12" s="68"/>
      <c r="D12" s="61"/>
      <c r="E12" s="62"/>
      <c r="F12" s="61"/>
      <c r="G12" s="61"/>
      <c r="H12" s="63"/>
      <c r="I12" s="60"/>
      <c r="J12" s="61"/>
      <c r="K12" s="64"/>
      <c r="L12" s="64"/>
      <c r="M12" s="64"/>
      <c r="N12" s="64"/>
      <c r="O12" s="61"/>
      <c r="P12" s="61"/>
      <c r="Q12" s="61"/>
      <c r="R12" s="69"/>
      <c r="S12" s="66"/>
    </row>
    <row r="13" spans="1:19" s="59" customFormat="1" ht="30" customHeight="1">
      <c r="A13" s="60">
        <f t="shared" si="0"/>
        <v>12</v>
      </c>
      <c r="B13" s="81"/>
      <c r="C13" s="68"/>
      <c r="D13" s="61"/>
      <c r="E13" s="62"/>
      <c r="F13" s="61"/>
      <c r="G13" s="61"/>
      <c r="H13" s="63"/>
      <c r="I13" s="60"/>
      <c r="J13" s="61"/>
      <c r="K13" s="64"/>
      <c r="L13" s="64"/>
      <c r="M13" s="64"/>
      <c r="N13" s="64"/>
      <c r="O13" s="61"/>
      <c r="P13" s="61"/>
      <c r="Q13" s="61"/>
      <c r="R13" s="69"/>
      <c r="S13" s="66"/>
    </row>
    <row r="14" spans="1:19" s="59" customFormat="1" ht="30" customHeight="1">
      <c r="A14" s="60">
        <f t="shared" si="0"/>
        <v>13</v>
      </c>
      <c r="B14" s="81"/>
      <c r="C14" s="68"/>
      <c r="D14" s="61"/>
      <c r="E14" s="62"/>
      <c r="F14" s="61"/>
      <c r="G14" s="61"/>
      <c r="H14" s="63"/>
      <c r="I14" s="60"/>
      <c r="J14" s="61"/>
      <c r="K14" s="64"/>
      <c r="L14" s="64"/>
      <c r="M14" s="64"/>
      <c r="N14" s="64"/>
      <c r="O14" s="61"/>
      <c r="P14" s="61"/>
      <c r="Q14" s="61"/>
      <c r="R14" s="69"/>
      <c r="S14" s="66"/>
    </row>
    <row r="15" spans="1:19" s="59" customFormat="1" ht="30" customHeight="1">
      <c r="A15" s="60">
        <f t="shared" si="0"/>
        <v>14</v>
      </c>
      <c r="B15" s="81"/>
      <c r="C15" s="68"/>
      <c r="D15" s="61"/>
      <c r="E15" s="62"/>
      <c r="F15" s="61"/>
      <c r="G15" s="61"/>
      <c r="H15" s="63"/>
      <c r="I15" s="60"/>
      <c r="J15" s="61"/>
      <c r="K15" s="64"/>
      <c r="L15" s="64"/>
      <c r="M15" s="64"/>
      <c r="N15" s="64"/>
      <c r="O15" s="61"/>
      <c r="P15" s="61"/>
      <c r="Q15" s="61"/>
      <c r="R15" s="69"/>
      <c r="S15" s="66"/>
    </row>
    <row r="16" spans="1:19" s="59" customFormat="1" ht="30" customHeight="1">
      <c r="A16" s="60">
        <f t="shared" si="0"/>
        <v>15</v>
      </c>
      <c r="B16" s="81"/>
      <c r="C16" s="68"/>
      <c r="D16" s="61"/>
      <c r="E16" s="62"/>
      <c r="F16" s="61"/>
      <c r="G16" s="61"/>
      <c r="H16" s="63"/>
      <c r="I16" s="60"/>
      <c r="J16" s="61"/>
      <c r="K16" s="64"/>
      <c r="L16" s="64"/>
      <c r="M16" s="64"/>
      <c r="N16" s="64"/>
      <c r="O16" s="61"/>
      <c r="P16" s="61"/>
      <c r="Q16" s="61"/>
      <c r="R16" s="69"/>
      <c r="S16" s="66"/>
    </row>
    <row r="17" spans="1:19" s="59" customFormat="1" ht="30" customHeight="1">
      <c r="A17" s="60">
        <f t="shared" si="0"/>
        <v>16</v>
      </c>
      <c r="B17" s="81"/>
      <c r="C17" s="68"/>
      <c r="D17" s="61"/>
      <c r="E17" s="62"/>
      <c r="F17" s="61"/>
      <c r="G17" s="61"/>
      <c r="H17" s="63"/>
      <c r="I17" s="60"/>
      <c r="J17" s="61"/>
      <c r="K17" s="64"/>
      <c r="L17" s="64"/>
      <c r="M17" s="64"/>
      <c r="N17" s="64"/>
      <c r="O17" s="61"/>
      <c r="P17" s="61"/>
      <c r="Q17" s="61"/>
      <c r="R17" s="69"/>
      <c r="S17" s="66"/>
    </row>
    <row r="18" spans="1:19" s="59" customFormat="1" ht="30" customHeight="1">
      <c r="A18" s="60">
        <f t="shared" si="0"/>
        <v>17</v>
      </c>
      <c r="B18" s="81"/>
      <c r="C18" s="68"/>
      <c r="D18" s="61"/>
      <c r="E18" s="62"/>
      <c r="F18" s="61"/>
      <c r="G18" s="61"/>
      <c r="H18" s="63"/>
      <c r="I18" s="60"/>
      <c r="J18" s="61"/>
      <c r="K18" s="64"/>
      <c r="L18" s="64"/>
      <c r="M18" s="64"/>
      <c r="N18" s="64"/>
      <c r="O18" s="61"/>
      <c r="P18" s="61"/>
      <c r="Q18" s="61"/>
      <c r="R18" s="69"/>
      <c r="S18" s="66"/>
    </row>
    <row r="19" spans="1:19" s="59" customFormat="1" ht="30" customHeight="1">
      <c r="A19" s="60">
        <f t="shared" si="0"/>
        <v>18</v>
      </c>
      <c r="B19" s="81"/>
      <c r="C19" s="68"/>
      <c r="D19" s="61"/>
      <c r="E19" s="62"/>
      <c r="F19" s="61"/>
      <c r="G19" s="61"/>
      <c r="H19" s="63"/>
      <c r="I19" s="60"/>
      <c r="J19" s="61"/>
      <c r="K19" s="64"/>
      <c r="L19" s="64"/>
      <c r="M19" s="64"/>
      <c r="N19" s="64"/>
      <c r="O19" s="61"/>
      <c r="P19" s="61"/>
      <c r="Q19" s="61"/>
      <c r="R19" s="69"/>
      <c r="S19" s="66"/>
    </row>
    <row r="20" spans="1:19" s="59" customFormat="1" ht="30" customHeight="1">
      <c r="A20" s="60">
        <f t="shared" si="0"/>
        <v>19</v>
      </c>
      <c r="B20" s="81"/>
      <c r="C20" s="68"/>
      <c r="D20" s="61"/>
      <c r="E20" s="62"/>
      <c r="F20" s="61"/>
      <c r="G20" s="61"/>
      <c r="H20" s="63"/>
      <c r="I20" s="60"/>
      <c r="J20" s="61"/>
      <c r="K20" s="64"/>
      <c r="L20" s="64"/>
      <c r="M20" s="64"/>
      <c r="N20" s="64"/>
      <c r="O20" s="61"/>
      <c r="P20" s="61"/>
      <c r="Q20" s="61"/>
      <c r="R20" s="69"/>
      <c r="S20" s="66"/>
    </row>
    <row r="21" spans="1:19" s="59" customFormat="1" ht="30" customHeight="1">
      <c r="A21" s="60">
        <f t="shared" si="0"/>
        <v>20</v>
      </c>
      <c r="B21" s="81"/>
      <c r="C21" s="68"/>
      <c r="D21" s="61"/>
      <c r="E21" s="62"/>
      <c r="F21" s="61"/>
      <c r="G21" s="61"/>
      <c r="H21" s="63"/>
      <c r="I21" s="60"/>
      <c r="J21" s="61"/>
      <c r="K21" s="64"/>
      <c r="L21" s="64"/>
      <c r="M21" s="64"/>
      <c r="N21" s="64"/>
      <c r="O21" s="61"/>
      <c r="P21" s="61"/>
      <c r="Q21" s="61"/>
      <c r="R21" s="69"/>
      <c r="S21" s="66"/>
    </row>
    <row r="22" spans="1:19" s="59" customFormat="1" ht="30" customHeight="1">
      <c r="A22" s="60">
        <f t="shared" si="0"/>
        <v>21</v>
      </c>
      <c r="B22" s="81"/>
      <c r="C22" s="68"/>
      <c r="D22" s="61"/>
      <c r="E22" s="62"/>
      <c r="F22" s="61"/>
      <c r="G22" s="61"/>
      <c r="H22" s="63"/>
      <c r="I22" s="60"/>
      <c r="J22" s="61"/>
      <c r="K22" s="64"/>
      <c r="L22" s="64"/>
      <c r="M22" s="64"/>
      <c r="N22" s="64"/>
      <c r="O22" s="61"/>
      <c r="P22" s="61"/>
      <c r="Q22" s="61"/>
      <c r="R22" s="69"/>
      <c r="S22" s="66"/>
    </row>
    <row r="23" spans="1:19" s="59" customFormat="1" ht="30" customHeight="1">
      <c r="A23" s="60">
        <f t="shared" si="0"/>
        <v>22</v>
      </c>
      <c r="B23" s="81"/>
      <c r="C23" s="68"/>
      <c r="D23" s="61"/>
      <c r="E23" s="62"/>
      <c r="F23" s="61"/>
      <c r="G23" s="61"/>
      <c r="H23" s="63"/>
      <c r="I23" s="60"/>
      <c r="J23" s="61"/>
      <c r="K23" s="64"/>
      <c r="L23" s="64"/>
      <c r="M23" s="64"/>
      <c r="N23" s="64"/>
      <c r="O23" s="61"/>
      <c r="P23" s="61"/>
      <c r="Q23" s="61"/>
      <c r="R23" s="69"/>
      <c r="S23" s="66"/>
    </row>
    <row r="24" spans="1:19" s="59" customFormat="1" ht="30" customHeight="1">
      <c r="A24" s="60">
        <f t="shared" si="0"/>
        <v>23</v>
      </c>
      <c r="B24" s="81"/>
      <c r="C24" s="68"/>
      <c r="D24" s="61"/>
      <c r="E24" s="62"/>
      <c r="F24" s="61"/>
      <c r="G24" s="61"/>
      <c r="H24" s="63"/>
      <c r="I24" s="60"/>
      <c r="J24" s="61"/>
      <c r="K24" s="64"/>
      <c r="L24" s="64"/>
      <c r="M24" s="64"/>
      <c r="N24" s="64"/>
      <c r="O24" s="61"/>
      <c r="P24" s="61"/>
      <c r="Q24" s="61"/>
      <c r="R24" s="69"/>
      <c r="S24" s="66"/>
    </row>
    <row r="25" spans="1:19" s="59" customFormat="1" ht="30" customHeight="1">
      <c r="A25" s="60">
        <f t="shared" si="0"/>
        <v>24</v>
      </c>
      <c r="B25" s="81"/>
      <c r="C25" s="68"/>
      <c r="D25" s="61"/>
      <c r="E25" s="62"/>
      <c r="F25" s="61"/>
      <c r="G25" s="61"/>
      <c r="H25" s="63"/>
      <c r="I25" s="61"/>
      <c r="J25" s="61"/>
      <c r="K25" s="64"/>
      <c r="L25" s="64"/>
      <c r="M25" s="64"/>
      <c r="N25" s="64"/>
      <c r="O25" s="61"/>
      <c r="P25" s="61"/>
      <c r="Q25" s="61"/>
      <c r="R25" s="69"/>
      <c r="S25" s="66"/>
    </row>
    <row r="26" spans="1:19" s="59" customFormat="1" ht="30" customHeight="1">
      <c r="A26" s="60">
        <f t="shared" si="0"/>
        <v>25</v>
      </c>
      <c r="B26" s="81"/>
      <c r="C26" s="68"/>
      <c r="D26" s="61"/>
      <c r="E26" s="62"/>
      <c r="F26" s="61"/>
      <c r="G26" s="61"/>
      <c r="H26" s="63"/>
      <c r="I26" s="61"/>
      <c r="J26" s="61"/>
      <c r="K26" s="64"/>
      <c r="L26" s="64"/>
      <c r="M26" s="64"/>
      <c r="N26" s="64"/>
      <c r="O26" s="61"/>
      <c r="P26" s="61"/>
      <c r="Q26" s="61"/>
      <c r="R26" s="69"/>
      <c r="S26" s="66"/>
    </row>
    <row r="27" spans="1:19" s="59" customFormat="1" ht="30" customHeight="1">
      <c r="A27" s="60">
        <f t="shared" si="0"/>
        <v>26</v>
      </c>
      <c r="B27" s="81"/>
      <c r="C27" s="68"/>
      <c r="D27" s="61"/>
      <c r="E27" s="62"/>
      <c r="F27" s="61"/>
      <c r="G27" s="61"/>
      <c r="H27" s="63"/>
      <c r="I27" s="61"/>
      <c r="J27" s="61"/>
      <c r="K27" s="64"/>
      <c r="L27" s="64"/>
      <c r="M27" s="64"/>
      <c r="N27" s="64"/>
      <c r="O27" s="61"/>
      <c r="P27" s="61"/>
      <c r="Q27" s="61"/>
      <c r="R27" s="69"/>
      <c r="S27" s="66"/>
    </row>
    <row r="28" spans="1:19" s="59" customFormat="1" ht="30" customHeight="1">
      <c r="A28" s="60">
        <f t="shared" si="0"/>
        <v>27</v>
      </c>
      <c r="B28" s="81"/>
      <c r="C28" s="68"/>
      <c r="D28" s="61"/>
      <c r="E28" s="62"/>
      <c r="F28" s="61"/>
      <c r="G28" s="61"/>
      <c r="H28" s="63"/>
      <c r="I28" s="61"/>
      <c r="J28" s="61"/>
      <c r="K28" s="64"/>
      <c r="L28" s="64"/>
      <c r="M28" s="64"/>
      <c r="N28" s="64"/>
      <c r="O28" s="61"/>
      <c r="P28" s="61"/>
      <c r="Q28" s="61"/>
      <c r="R28" s="69"/>
      <c r="S28" s="66"/>
    </row>
    <row r="29" spans="1:19" s="59" customFormat="1" ht="30" customHeight="1">
      <c r="A29" s="60">
        <f t="shared" si="0"/>
        <v>28</v>
      </c>
      <c r="B29" s="81"/>
      <c r="C29" s="68"/>
      <c r="D29" s="61"/>
      <c r="E29" s="62"/>
      <c r="F29" s="61"/>
      <c r="G29" s="61"/>
      <c r="H29" s="63"/>
      <c r="I29" s="61"/>
      <c r="J29" s="61"/>
      <c r="K29" s="64"/>
      <c r="L29" s="64"/>
      <c r="M29" s="64"/>
      <c r="N29" s="64"/>
      <c r="O29" s="61"/>
      <c r="P29" s="61"/>
      <c r="Q29" s="61"/>
      <c r="R29" s="69"/>
      <c r="S29" s="66"/>
    </row>
    <row r="30" spans="1:19" s="59" customFormat="1" ht="30" customHeight="1">
      <c r="A30" s="60">
        <f t="shared" si="0"/>
        <v>29</v>
      </c>
      <c r="B30" s="81"/>
      <c r="C30" s="68"/>
      <c r="D30" s="61"/>
      <c r="E30" s="62"/>
      <c r="F30" s="61"/>
      <c r="G30" s="61"/>
      <c r="H30" s="63"/>
      <c r="I30" s="61"/>
      <c r="J30" s="61"/>
      <c r="K30" s="64"/>
      <c r="L30" s="64"/>
      <c r="M30" s="64"/>
      <c r="N30" s="64"/>
      <c r="O30" s="61"/>
      <c r="P30" s="61"/>
      <c r="Q30" s="61"/>
      <c r="R30" s="69"/>
      <c r="S30" s="66"/>
    </row>
    <row r="31" spans="1:19" s="59" customFormat="1" ht="30" customHeight="1">
      <c r="A31" s="60">
        <f t="shared" si="0"/>
        <v>30</v>
      </c>
      <c r="B31" s="81"/>
      <c r="C31" s="68"/>
      <c r="D31" s="61"/>
      <c r="E31" s="62"/>
      <c r="F31" s="61"/>
      <c r="G31" s="61"/>
      <c r="H31" s="63"/>
      <c r="I31" s="61"/>
      <c r="J31" s="61"/>
      <c r="K31" s="64"/>
      <c r="L31" s="64"/>
      <c r="M31" s="64"/>
      <c r="N31" s="64"/>
      <c r="O31" s="61"/>
      <c r="P31" s="61"/>
      <c r="Q31" s="61"/>
      <c r="R31" s="69"/>
      <c r="S31" s="66"/>
    </row>
    <row r="32" spans="1:19" s="59" customFormat="1" ht="30" customHeight="1">
      <c r="A32" s="60">
        <f t="shared" si="0"/>
        <v>31</v>
      </c>
      <c r="B32" s="81"/>
      <c r="C32" s="68"/>
      <c r="D32" s="61"/>
      <c r="E32" s="62"/>
      <c r="F32" s="61"/>
      <c r="G32" s="61"/>
      <c r="H32" s="63"/>
      <c r="I32" s="61"/>
      <c r="J32" s="61"/>
      <c r="K32" s="64"/>
      <c r="L32" s="64"/>
      <c r="M32" s="64"/>
      <c r="N32" s="64"/>
      <c r="O32" s="61"/>
      <c r="P32" s="61"/>
      <c r="Q32" s="61"/>
      <c r="R32" s="69"/>
      <c r="S32" s="66"/>
    </row>
    <row r="33" spans="1:19" s="59" customFormat="1" ht="30" customHeight="1">
      <c r="A33" s="60">
        <f t="shared" si="0"/>
        <v>32</v>
      </c>
      <c r="B33" s="81"/>
      <c r="C33" s="68"/>
      <c r="D33" s="61"/>
      <c r="E33" s="62"/>
      <c r="F33" s="61"/>
      <c r="G33" s="61"/>
      <c r="H33" s="63"/>
      <c r="I33" s="61"/>
      <c r="J33" s="61"/>
      <c r="K33" s="64"/>
      <c r="L33" s="64"/>
      <c r="M33" s="64"/>
      <c r="N33" s="64"/>
      <c r="O33" s="61"/>
      <c r="P33" s="61"/>
      <c r="Q33" s="61"/>
      <c r="R33" s="69"/>
      <c r="S33" s="66"/>
    </row>
    <row r="34" spans="1:19" s="59" customFormat="1" ht="30" customHeight="1">
      <c r="A34" s="60">
        <f t="shared" si="0"/>
        <v>33</v>
      </c>
      <c r="B34" s="81"/>
      <c r="C34" s="68"/>
      <c r="D34" s="61"/>
      <c r="E34" s="62"/>
      <c r="F34" s="61"/>
      <c r="G34" s="61"/>
      <c r="H34" s="63"/>
      <c r="I34" s="61"/>
      <c r="J34" s="61"/>
      <c r="K34" s="64"/>
      <c r="L34" s="64"/>
      <c r="M34" s="64"/>
      <c r="N34" s="64"/>
      <c r="O34" s="61"/>
      <c r="P34" s="61"/>
      <c r="Q34" s="61"/>
      <c r="R34" s="69"/>
      <c r="S34" s="66"/>
    </row>
    <row r="35" spans="1:19" s="59" customFormat="1" ht="30" customHeight="1">
      <c r="A35" s="60">
        <f t="shared" si="0"/>
        <v>34</v>
      </c>
      <c r="B35" s="81"/>
      <c r="C35" s="68"/>
      <c r="D35" s="61"/>
      <c r="E35" s="62"/>
      <c r="F35" s="61"/>
      <c r="G35" s="61"/>
      <c r="H35" s="63"/>
      <c r="I35" s="61"/>
      <c r="J35" s="61"/>
      <c r="K35" s="64"/>
      <c r="L35" s="64"/>
      <c r="M35" s="64"/>
      <c r="N35" s="64"/>
      <c r="O35" s="61"/>
      <c r="P35" s="61"/>
      <c r="Q35" s="61"/>
      <c r="R35" s="69"/>
      <c r="S35" s="66"/>
    </row>
    <row r="36" spans="1:19" s="59" customFormat="1" ht="30" customHeight="1">
      <c r="A36" s="60">
        <f t="shared" si="0"/>
        <v>35</v>
      </c>
      <c r="B36" s="81"/>
      <c r="C36" s="68"/>
      <c r="D36" s="61"/>
      <c r="E36" s="62"/>
      <c r="F36" s="61"/>
      <c r="G36" s="61"/>
      <c r="H36" s="63"/>
      <c r="I36" s="61"/>
      <c r="J36" s="61"/>
      <c r="K36" s="64"/>
      <c r="L36" s="64"/>
      <c r="M36" s="64"/>
      <c r="N36" s="64"/>
      <c r="O36" s="61"/>
      <c r="P36" s="61"/>
      <c r="Q36" s="61"/>
      <c r="R36" s="69"/>
      <c r="S36" s="66"/>
    </row>
    <row r="37" spans="1:19" s="59" customFormat="1" ht="30" customHeight="1">
      <c r="A37" s="60">
        <f t="shared" si="0"/>
        <v>36</v>
      </c>
      <c r="B37" s="81"/>
      <c r="C37" s="68"/>
      <c r="D37" s="61"/>
      <c r="E37" s="62"/>
      <c r="F37" s="61"/>
      <c r="G37" s="61"/>
      <c r="H37" s="63"/>
      <c r="I37" s="61"/>
      <c r="J37" s="61"/>
      <c r="K37" s="64"/>
      <c r="L37" s="64"/>
      <c r="M37" s="64"/>
      <c r="N37" s="64"/>
      <c r="O37" s="61"/>
      <c r="P37" s="61"/>
      <c r="Q37" s="61"/>
      <c r="R37" s="69"/>
      <c r="S37" s="66"/>
    </row>
    <row r="38" spans="1:19" s="59" customFormat="1" ht="30" customHeight="1">
      <c r="A38" s="60">
        <f t="shared" si="0"/>
        <v>37</v>
      </c>
      <c r="B38" s="81"/>
      <c r="C38" s="68"/>
      <c r="D38" s="61"/>
      <c r="E38" s="62"/>
      <c r="F38" s="61"/>
      <c r="G38" s="61"/>
      <c r="H38" s="63"/>
      <c r="I38" s="61"/>
      <c r="J38" s="61"/>
      <c r="K38" s="64"/>
      <c r="L38" s="64"/>
      <c r="M38" s="64"/>
      <c r="N38" s="64"/>
      <c r="O38" s="61"/>
      <c r="P38" s="61"/>
      <c r="Q38" s="61"/>
      <c r="R38" s="69"/>
      <c r="S38" s="66"/>
    </row>
    <row r="39" spans="1:19" s="59" customFormat="1" ht="30" customHeight="1">
      <c r="A39" s="60">
        <f t="shared" si="0"/>
        <v>38</v>
      </c>
      <c r="B39" s="81"/>
      <c r="C39" s="68"/>
      <c r="D39" s="61"/>
      <c r="E39" s="62"/>
      <c r="F39" s="61"/>
      <c r="G39" s="61"/>
      <c r="H39" s="63"/>
      <c r="I39" s="61"/>
      <c r="J39" s="61"/>
      <c r="K39" s="64"/>
      <c r="L39" s="64"/>
      <c r="M39" s="64"/>
      <c r="N39" s="64"/>
      <c r="O39" s="61"/>
      <c r="P39" s="61"/>
      <c r="Q39" s="61"/>
      <c r="R39" s="69"/>
      <c r="S39" s="66"/>
    </row>
    <row r="40" spans="1:19" s="59" customFormat="1" ht="30" customHeight="1">
      <c r="A40" s="60">
        <f t="shared" si="0"/>
        <v>39</v>
      </c>
      <c r="B40" s="81"/>
      <c r="C40" s="68"/>
      <c r="D40" s="61"/>
      <c r="E40" s="62"/>
      <c r="F40" s="61"/>
      <c r="G40" s="61"/>
      <c r="H40" s="63"/>
      <c r="I40" s="61"/>
      <c r="J40" s="61"/>
      <c r="K40" s="64"/>
      <c r="L40" s="64"/>
      <c r="M40" s="64"/>
      <c r="N40" s="64"/>
      <c r="O40" s="61"/>
      <c r="P40" s="61"/>
      <c r="Q40" s="61"/>
      <c r="R40" s="69"/>
      <c r="S40" s="66"/>
    </row>
    <row r="41" spans="1:19" s="59" customFormat="1" ht="30" customHeight="1">
      <c r="A41" s="60">
        <f t="shared" si="0"/>
        <v>40</v>
      </c>
      <c r="B41" s="81"/>
      <c r="C41" s="68"/>
      <c r="D41" s="61"/>
      <c r="E41" s="62"/>
      <c r="F41" s="61"/>
      <c r="G41" s="61"/>
      <c r="H41" s="63"/>
      <c r="I41" s="61"/>
      <c r="J41" s="61"/>
      <c r="K41" s="64"/>
      <c r="L41" s="64"/>
      <c r="M41" s="64"/>
      <c r="N41" s="64"/>
      <c r="O41" s="61"/>
      <c r="P41" s="61"/>
      <c r="Q41" s="61"/>
      <c r="R41" s="69"/>
      <c r="S41" s="66"/>
    </row>
    <row r="42" spans="1:19" s="59" customFormat="1" ht="30" customHeight="1">
      <c r="A42" s="60">
        <f>ROW()-1</f>
        <v>41</v>
      </c>
      <c r="B42" s="81"/>
      <c r="C42" s="68"/>
      <c r="D42" s="61"/>
      <c r="E42" s="62"/>
      <c r="F42" s="61"/>
      <c r="G42" s="61"/>
      <c r="H42" s="63"/>
      <c r="I42" s="60"/>
      <c r="J42" s="61"/>
      <c r="K42" s="64"/>
      <c r="L42" s="64"/>
      <c r="M42" s="64"/>
      <c r="N42" s="64"/>
      <c r="O42" s="61"/>
      <c r="P42" s="61"/>
      <c r="Q42" s="61"/>
      <c r="R42" s="69"/>
      <c r="S42" s="66"/>
    </row>
    <row r="43" spans="1:19" s="59" customFormat="1" ht="30" customHeight="1">
      <c r="A43" s="60">
        <f>ROW()-1</f>
        <v>42</v>
      </c>
      <c r="B43" s="81"/>
      <c r="C43" s="68"/>
      <c r="D43" s="61"/>
      <c r="E43" s="62"/>
      <c r="F43" s="67"/>
      <c r="G43" s="61"/>
      <c r="H43" s="63"/>
      <c r="I43" s="60"/>
      <c r="J43" s="61"/>
      <c r="K43" s="64"/>
      <c r="L43" s="64"/>
      <c r="M43" s="64"/>
      <c r="N43" s="64"/>
      <c r="O43" s="61"/>
      <c r="P43" s="61"/>
      <c r="Q43" s="61"/>
      <c r="R43" s="69"/>
      <c r="S43" s="66"/>
    </row>
    <row r="44" spans="1:19" s="59" customFormat="1" ht="30" customHeight="1">
      <c r="A44" s="60">
        <f>ROW()-1</f>
        <v>43</v>
      </c>
      <c r="B44" s="81"/>
      <c r="C44" s="68"/>
      <c r="D44" s="61"/>
      <c r="E44" s="62"/>
      <c r="F44" s="67"/>
      <c r="G44" s="61"/>
      <c r="H44" s="63"/>
      <c r="I44" s="60"/>
      <c r="J44" s="61"/>
      <c r="K44" s="64"/>
      <c r="L44" s="64"/>
      <c r="M44" s="64"/>
      <c r="N44" s="64"/>
      <c r="O44" s="61"/>
      <c r="P44" s="61"/>
      <c r="Q44" s="61"/>
      <c r="R44" s="69"/>
      <c r="S44" s="66"/>
    </row>
    <row r="45" spans="1:19" s="59" customFormat="1" ht="30" customHeight="1">
      <c r="A45" s="60">
        <f t="shared" ref="A45:A76" si="1">ROW()-1</f>
        <v>44</v>
      </c>
      <c r="B45" s="81"/>
      <c r="C45" s="68"/>
      <c r="D45" s="61"/>
      <c r="E45" s="62"/>
      <c r="F45" s="61"/>
      <c r="G45" s="61"/>
      <c r="H45" s="63"/>
      <c r="I45" s="60"/>
      <c r="J45" s="61"/>
      <c r="K45" s="64"/>
      <c r="L45" s="64"/>
      <c r="M45" s="64"/>
      <c r="N45" s="64"/>
      <c r="O45" s="61"/>
      <c r="P45" s="61"/>
      <c r="Q45" s="61"/>
      <c r="R45" s="69"/>
      <c r="S45" s="66"/>
    </row>
    <row r="46" spans="1:19" s="59" customFormat="1" ht="30" customHeight="1">
      <c r="A46" s="60">
        <f t="shared" si="1"/>
        <v>45</v>
      </c>
      <c r="B46" s="81"/>
      <c r="C46" s="68"/>
      <c r="D46" s="61"/>
      <c r="E46" s="62"/>
      <c r="F46" s="61"/>
      <c r="G46" s="61"/>
      <c r="H46" s="63"/>
      <c r="I46" s="60"/>
      <c r="J46" s="61"/>
      <c r="K46" s="64"/>
      <c r="L46" s="64"/>
      <c r="M46" s="64"/>
      <c r="N46" s="64"/>
      <c r="O46" s="61"/>
      <c r="P46" s="61"/>
      <c r="Q46" s="61"/>
      <c r="R46" s="69"/>
      <c r="S46" s="66"/>
    </row>
    <row r="47" spans="1:19" s="59" customFormat="1" ht="30" customHeight="1">
      <c r="A47" s="60">
        <f t="shared" si="1"/>
        <v>46</v>
      </c>
      <c r="B47" s="81"/>
      <c r="C47" s="68"/>
      <c r="D47" s="61"/>
      <c r="E47" s="62"/>
      <c r="F47" s="61"/>
      <c r="G47" s="61"/>
      <c r="H47" s="63"/>
      <c r="I47" s="60"/>
      <c r="J47" s="61"/>
      <c r="K47" s="64"/>
      <c r="L47" s="64"/>
      <c r="M47" s="64"/>
      <c r="N47" s="64"/>
      <c r="O47" s="61"/>
      <c r="P47" s="61"/>
      <c r="Q47" s="61"/>
      <c r="R47" s="69"/>
      <c r="S47" s="66"/>
    </row>
    <row r="48" spans="1:19" s="59" customFormat="1" ht="30" customHeight="1">
      <c r="A48" s="60">
        <f t="shared" si="1"/>
        <v>47</v>
      </c>
      <c r="B48" s="81"/>
      <c r="C48" s="68"/>
      <c r="D48" s="61"/>
      <c r="E48" s="62"/>
      <c r="F48" s="63"/>
      <c r="G48" s="61"/>
      <c r="H48" s="63"/>
      <c r="I48" s="60"/>
      <c r="J48" s="61"/>
      <c r="K48" s="64"/>
      <c r="L48" s="64"/>
      <c r="M48" s="64"/>
      <c r="N48" s="64"/>
      <c r="O48" s="61"/>
      <c r="P48" s="61"/>
      <c r="Q48" s="61"/>
      <c r="R48" s="69"/>
      <c r="S48" s="66"/>
    </row>
    <row r="49" spans="1:19" s="59" customFormat="1" ht="30" customHeight="1">
      <c r="A49" s="60">
        <f t="shared" si="1"/>
        <v>48</v>
      </c>
      <c r="B49" s="81"/>
      <c r="C49" s="68"/>
      <c r="D49" s="61"/>
      <c r="E49" s="62"/>
      <c r="F49" s="63"/>
      <c r="G49" s="61"/>
      <c r="H49" s="63"/>
      <c r="I49" s="60"/>
      <c r="J49" s="61"/>
      <c r="K49" s="64"/>
      <c r="L49" s="64"/>
      <c r="M49" s="64"/>
      <c r="N49" s="64"/>
      <c r="O49" s="61"/>
      <c r="P49" s="61"/>
      <c r="Q49" s="61"/>
      <c r="R49" s="69"/>
      <c r="S49" s="66"/>
    </row>
    <row r="50" spans="1:19" s="59" customFormat="1" ht="30" customHeight="1">
      <c r="A50" s="60">
        <f t="shared" si="1"/>
        <v>49</v>
      </c>
      <c r="B50" s="81"/>
      <c r="C50" s="68"/>
      <c r="D50" s="61"/>
      <c r="E50" s="62"/>
      <c r="F50" s="63"/>
      <c r="G50" s="61"/>
      <c r="H50" s="63"/>
      <c r="I50" s="60"/>
      <c r="J50" s="61"/>
      <c r="K50" s="64"/>
      <c r="L50" s="64"/>
      <c r="M50" s="64"/>
      <c r="N50" s="64"/>
      <c r="O50" s="61"/>
      <c r="P50" s="61"/>
      <c r="Q50" s="61"/>
      <c r="R50" s="69"/>
      <c r="S50" s="66"/>
    </row>
    <row r="51" spans="1:19" s="59" customFormat="1" ht="30" customHeight="1">
      <c r="A51" s="60">
        <f t="shared" si="1"/>
        <v>50</v>
      </c>
      <c r="B51" s="81"/>
      <c r="C51" s="68"/>
      <c r="D51" s="61"/>
      <c r="E51" s="62"/>
      <c r="F51" s="63"/>
      <c r="G51" s="61"/>
      <c r="H51" s="63"/>
      <c r="I51" s="60"/>
      <c r="J51" s="61"/>
      <c r="K51" s="64"/>
      <c r="L51" s="64"/>
      <c r="M51" s="64"/>
      <c r="N51" s="64"/>
      <c r="O51" s="61"/>
      <c r="P51" s="61"/>
      <c r="Q51" s="61"/>
      <c r="R51" s="69"/>
      <c r="S51" s="66"/>
    </row>
    <row r="52" spans="1:19" s="59" customFormat="1" ht="30" customHeight="1">
      <c r="A52" s="60">
        <f t="shared" si="1"/>
        <v>51</v>
      </c>
      <c r="B52" s="81"/>
      <c r="C52" s="68"/>
      <c r="D52" s="61"/>
      <c r="E52" s="62"/>
      <c r="F52" s="61"/>
      <c r="G52" s="61"/>
      <c r="H52" s="63"/>
      <c r="I52" s="60"/>
      <c r="J52" s="61"/>
      <c r="K52" s="64"/>
      <c r="L52" s="64"/>
      <c r="M52" s="64"/>
      <c r="N52" s="64"/>
      <c r="O52" s="61"/>
      <c r="P52" s="61"/>
      <c r="Q52" s="61"/>
      <c r="R52" s="69"/>
      <c r="S52" s="66"/>
    </row>
    <row r="53" spans="1:19" s="59" customFormat="1" ht="30" customHeight="1">
      <c r="A53" s="60">
        <f t="shared" si="1"/>
        <v>52</v>
      </c>
      <c r="B53" s="81"/>
      <c r="C53" s="68"/>
      <c r="D53" s="61"/>
      <c r="E53" s="62"/>
      <c r="F53" s="61"/>
      <c r="G53" s="61"/>
      <c r="H53" s="63"/>
      <c r="I53" s="60"/>
      <c r="J53" s="61"/>
      <c r="K53" s="64"/>
      <c r="L53" s="64"/>
      <c r="M53" s="64"/>
      <c r="N53" s="64"/>
      <c r="O53" s="61"/>
      <c r="P53" s="61"/>
      <c r="Q53" s="61"/>
      <c r="R53" s="69"/>
      <c r="S53" s="66"/>
    </row>
    <row r="54" spans="1:19" s="59" customFormat="1" ht="30" customHeight="1">
      <c r="A54" s="60">
        <f t="shared" si="1"/>
        <v>53</v>
      </c>
      <c r="B54" s="81"/>
      <c r="C54" s="68"/>
      <c r="D54" s="61"/>
      <c r="E54" s="62"/>
      <c r="F54" s="61"/>
      <c r="G54" s="61"/>
      <c r="H54" s="63"/>
      <c r="I54" s="60"/>
      <c r="J54" s="61"/>
      <c r="K54" s="64"/>
      <c r="L54" s="64"/>
      <c r="M54" s="64"/>
      <c r="N54" s="64"/>
      <c r="O54" s="61"/>
      <c r="P54" s="61"/>
      <c r="Q54" s="61"/>
      <c r="R54" s="69"/>
      <c r="S54" s="66"/>
    </row>
    <row r="55" spans="1:19" s="59" customFormat="1" ht="30" customHeight="1">
      <c r="A55" s="60">
        <f t="shared" si="1"/>
        <v>54</v>
      </c>
      <c r="B55" s="81"/>
      <c r="C55" s="68"/>
      <c r="D55" s="61"/>
      <c r="E55" s="62"/>
      <c r="F55" s="61"/>
      <c r="G55" s="61"/>
      <c r="H55" s="63"/>
      <c r="I55" s="60"/>
      <c r="J55" s="61"/>
      <c r="K55" s="64"/>
      <c r="L55" s="64"/>
      <c r="M55" s="64"/>
      <c r="N55" s="64"/>
      <c r="O55" s="61"/>
      <c r="P55" s="61"/>
      <c r="Q55" s="61"/>
      <c r="R55" s="69"/>
      <c r="S55" s="66"/>
    </row>
    <row r="56" spans="1:19" s="59" customFormat="1" ht="30" customHeight="1">
      <c r="A56" s="60">
        <f t="shared" si="1"/>
        <v>55</v>
      </c>
      <c r="B56" s="81"/>
      <c r="C56" s="68"/>
      <c r="D56" s="61"/>
      <c r="E56" s="62"/>
      <c r="F56" s="61"/>
      <c r="G56" s="61"/>
      <c r="H56" s="63"/>
      <c r="I56" s="60"/>
      <c r="J56" s="61"/>
      <c r="K56" s="64"/>
      <c r="L56" s="64"/>
      <c r="M56" s="64"/>
      <c r="N56" s="64"/>
      <c r="O56" s="61"/>
      <c r="P56" s="61"/>
      <c r="Q56" s="61"/>
      <c r="R56" s="69"/>
      <c r="S56" s="66"/>
    </row>
    <row r="57" spans="1:19" s="59" customFormat="1" ht="30" customHeight="1">
      <c r="A57" s="60">
        <f t="shared" si="1"/>
        <v>56</v>
      </c>
      <c r="B57" s="81"/>
      <c r="C57" s="68"/>
      <c r="D57" s="61"/>
      <c r="E57" s="62"/>
      <c r="F57" s="61"/>
      <c r="G57" s="61"/>
      <c r="H57" s="63"/>
      <c r="I57" s="60"/>
      <c r="J57" s="61"/>
      <c r="K57" s="64"/>
      <c r="L57" s="64"/>
      <c r="M57" s="64"/>
      <c r="N57" s="64"/>
      <c r="O57" s="61"/>
      <c r="P57" s="61"/>
      <c r="Q57" s="61"/>
      <c r="R57" s="69"/>
      <c r="S57" s="66"/>
    </row>
    <row r="58" spans="1:19" s="59" customFormat="1" ht="30" customHeight="1">
      <c r="A58" s="60">
        <f t="shared" si="1"/>
        <v>57</v>
      </c>
      <c r="B58" s="81"/>
      <c r="C58" s="68"/>
      <c r="D58" s="61"/>
      <c r="E58" s="62"/>
      <c r="F58" s="61"/>
      <c r="G58" s="61"/>
      <c r="H58" s="63"/>
      <c r="I58" s="60"/>
      <c r="J58" s="61"/>
      <c r="K58" s="64"/>
      <c r="L58" s="64"/>
      <c r="M58" s="64"/>
      <c r="N58" s="64"/>
      <c r="O58" s="61"/>
      <c r="P58" s="61"/>
      <c r="Q58" s="61"/>
      <c r="R58" s="69"/>
      <c r="S58" s="66"/>
    </row>
    <row r="59" spans="1:19" s="59" customFormat="1" ht="30" customHeight="1">
      <c r="A59" s="60">
        <f t="shared" si="1"/>
        <v>58</v>
      </c>
      <c r="B59" s="81"/>
      <c r="C59" s="68"/>
      <c r="D59" s="61"/>
      <c r="E59" s="62"/>
      <c r="F59" s="61"/>
      <c r="G59" s="61"/>
      <c r="H59" s="63"/>
      <c r="I59" s="60"/>
      <c r="J59" s="61"/>
      <c r="K59" s="64"/>
      <c r="L59" s="64"/>
      <c r="M59" s="64"/>
      <c r="N59" s="64"/>
      <c r="O59" s="61"/>
      <c r="P59" s="61"/>
      <c r="Q59" s="61"/>
      <c r="R59" s="69"/>
      <c r="S59" s="66"/>
    </row>
    <row r="60" spans="1:19" s="59" customFormat="1" ht="30" customHeight="1">
      <c r="A60" s="60">
        <f t="shared" si="1"/>
        <v>59</v>
      </c>
      <c r="B60" s="81"/>
      <c r="C60" s="68"/>
      <c r="D60" s="61"/>
      <c r="E60" s="62"/>
      <c r="F60" s="61"/>
      <c r="G60" s="61"/>
      <c r="H60" s="63"/>
      <c r="I60" s="60"/>
      <c r="J60" s="61"/>
      <c r="K60" s="64"/>
      <c r="L60" s="64"/>
      <c r="M60" s="64"/>
      <c r="N60" s="64"/>
      <c r="O60" s="61"/>
      <c r="P60" s="61"/>
      <c r="Q60" s="61"/>
      <c r="R60" s="69"/>
      <c r="S60" s="66"/>
    </row>
    <row r="61" spans="1:19" s="59" customFormat="1" ht="30" customHeight="1">
      <c r="A61" s="60">
        <f t="shared" si="1"/>
        <v>60</v>
      </c>
      <c r="B61" s="81"/>
      <c r="C61" s="68"/>
      <c r="D61" s="61"/>
      <c r="E61" s="62"/>
      <c r="F61" s="61"/>
      <c r="G61" s="61"/>
      <c r="H61" s="63"/>
      <c r="I61" s="60"/>
      <c r="J61" s="61"/>
      <c r="K61" s="64"/>
      <c r="L61" s="64"/>
      <c r="M61" s="64"/>
      <c r="N61" s="64"/>
      <c r="O61" s="61"/>
      <c r="P61" s="61"/>
      <c r="Q61" s="61"/>
      <c r="R61" s="69"/>
      <c r="S61" s="66"/>
    </row>
    <row r="62" spans="1:19" s="59" customFormat="1" ht="30" customHeight="1">
      <c r="A62" s="60">
        <f t="shared" si="1"/>
        <v>61</v>
      </c>
      <c r="B62" s="81"/>
      <c r="C62" s="68"/>
      <c r="D62" s="61"/>
      <c r="E62" s="62"/>
      <c r="F62" s="61"/>
      <c r="G62" s="61"/>
      <c r="H62" s="63"/>
      <c r="I62" s="60"/>
      <c r="J62" s="61"/>
      <c r="K62" s="64"/>
      <c r="L62" s="64"/>
      <c r="M62" s="64"/>
      <c r="N62" s="64"/>
      <c r="O62" s="61"/>
      <c r="P62" s="61"/>
      <c r="Q62" s="61"/>
      <c r="R62" s="69"/>
      <c r="S62" s="66"/>
    </row>
    <row r="63" spans="1:19" s="59" customFormat="1" ht="30" customHeight="1">
      <c r="A63" s="60">
        <f t="shared" si="1"/>
        <v>62</v>
      </c>
      <c r="B63" s="81"/>
      <c r="C63" s="68"/>
      <c r="D63" s="61"/>
      <c r="E63" s="62"/>
      <c r="F63" s="61"/>
      <c r="G63" s="61"/>
      <c r="H63" s="63"/>
      <c r="I63" s="60"/>
      <c r="J63" s="61"/>
      <c r="K63" s="64"/>
      <c r="L63" s="64"/>
      <c r="M63" s="64"/>
      <c r="N63" s="64"/>
      <c r="O63" s="61"/>
      <c r="P63" s="61"/>
      <c r="Q63" s="61"/>
      <c r="R63" s="69"/>
      <c r="S63" s="66"/>
    </row>
    <row r="64" spans="1:19" s="59" customFormat="1" ht="30" customHeight="1">
      <c r="A64" s="60">
        <f t="shared" si="1"/>
        <v>63</v>
      </c>
      <c r="B64" s="81"/>
      <c r="C64" s="68"/>
      <c r="D64" s="61"/>
      <c r="E64" s="62"/>
      <c r="F64" s="61"/>
      <c r="G64" s="61"/>
      <c r="H64" s="63"/>
      <c r="I64" s="60"/>
      <c r="J64" s="61"/>
      <c r="K64" s="64"/>
      <c r="L64" s="64"/>
      <c r="M64" s="64"/>
      <c r="N64" s="64"/>
      <c r="O64" s="61"/>
      <c r="P64" s="61"/>
      <c r="Q64" s="61"/>
      <c r="R64" s="69"/>
      <c r="S64" s="66"/>
    </row>
    <row r="65" spans="1:19" s="59" customFormat="1" ht="30" customHeight="1">
      <c r="A65" s="60">
        <f t="shared" si="1"/>
        <v>64</v>
      </c>
      <c r="B65" s="81"/>
      <c r="C65" s="68"/>
      <c r="D65" s="61"/>
      <c r="E65" s="62"/>
      <c r="F65" s="61"/>
      <c r="G65" s="61"/>
      <c r="H65" s="63"/>
      <c r="I65" s="61"/>
      <c r="J65" s="61"/>
      <c r="K65" s="64"/>
      <c r="L65" s="64"/>
      <c r="M65" s="64"/>
      <c r="N65" s="64"/>
      <c r="O65" s="61"/>
      <c r="P65" s="61"/>
      <c r="Q65" s="61"/>
      <c r="R65" s="69"/>
      <c r="S65" s="66"/>
    </row>
    <row r="66" spans="1:19" s="59" customFormat="1" ht="30" customHeight="1">
      <c r="A66" s="60">
        <f t="shared" si="1"/>
        <v>65</v>
      </c>
      <c r="B66" s="81"/>
      <c r="C66" s="68"/>
      <c r="D66" s="61"/>
      <c r="E66" s="62"/>
      <c r="F66" s="61"/>
      <c r="G66" s="61"/>
      <c r="H66" s="63"/>
      <c r="I66" s="61"/>
      <c r="J66" s="61"/>
      <c r="K66" s="64"/>
      <c r="L66" s="64"/>
      <c r="M66" s="64"/>
      <c r="N66" s="64"/>
      <c r="O66" s="61"/>
      <c r="P66" s="61"/>
      <c r="Q66" s="61"/>
      <c r="R66" s="69"/>
      <c r="S66" s="66"/>
    </row>
    <row r="67" spans="1:19" s="59" customFormat="1" ht="30" customHeight="1">
      <c r="A67" s="60">
        <f t="shared" si="1"/>
        <v>66</v>
      </c>
      <c r="B67" s="81"/>
      <c r="C67" s="68"/>
      <c r="D67" s="61"/>
      <c r="E67" s="62"/>
      <c r="F67" s="61"/>
      <c r="G67" s="61"/>
      <c r="H67" s="63"/>
      <c r="I67" s="61"/>
      <c r="J67" s="61"/>
      <c r="K67" s="64"/>
      <c r="L67" s="64"/>
      <c r="M67" s="64"/>
      <c r="N67" s="64"/>
      <c r="O67" s="61"/>
      <c r="P67" s="61"/>
      <c r="Q67" s="61"/>
      <c r="R67" s="69"/>
      <c r="S67" s="66"/>
    </row>
    <row r="68" spans="1:19" s="59" customFormat="1" ht="30" customHeight="1">
      <c r="A68" s="60">
        <f t="shared" si="1"/>
        <v>67</v>
      </c>
      <c r="B68" s="81"/>
      <c r="C68" s="68"/>
      <c r="D68" s="61"/>
      <c r="E68" s="62"/>
      <c r="F68" s="61"/>
      <c r="G68" s="61"/>
      <c r="H68" s="63"/>
      <c r="I68" s="61"/>
      <c r="J68" s="61"/>
      <c r="K68" s="64"/>
      <c r="L68" s="64"/>
      <c r="M68" s="64"/>
      <c r="N68" s="64"/>
      <c r="O68" s="61"/>
      <c r="P68" s="61"/>
      <c r="Q68" s="61"/>
      <c r="R68" s="69"/>
      <c r="S68" s="66"/>
    </row>
    <row r="69" spans="1:19" s="59" customFormat="1" ht="30" customHeight="1">
      <c r="A69" s="60">
        <f t="shared" si="1"/>
        <v>68</v>
      </c>
      <c r="B69" s="81"/>
      <c r="C69" s="68"/>
      <c r="D69" s="61"/>
      <c r="E69" s="62"/>
      <c r="F69" s="61"/>
      <c r="G69" s="61"/>
      <c r="H69" s="63"/>
      <c r="I69" s="61"/>
      <c r="J69" s="61"/>
      <c r="K69" s="64"/>
      <c r="L69" s="64"/>
      <c r="M69" s="64"/>
      <c r="N69" s="64"/>
      <c r="O69" s="61"/>
      <c r="P69" s="61"/>
      <c r="Q69" s="61"/>
      <c r="R69" s="69"/>
      <c r="S69" s="66"/>
    </row>
    <row r="70" spans="1:19" s="59" customFormat="1" ht="30" customHeight="1">
      <c r="A70" s="60">
        <f t="shared" si="1"/>
        <v>69</v>
      </c>
      <c r="B70" s="81"/>
      <c r="C70" s="68"/>
      <c r="D70" s="61"/>
      <c r="E70" s="62"/>
      <c r="F70" s="61"/>
      <c r="G70" s="61"/>
      <c r="H70" s="63"/>
      <c r="I70" s="61"/>
      <c r="J70" s="61"/>
      <c r="K70" s="64"/>
      <c r="L70" s="64"/>
      <c r="M70" s="64"/>
      <c r="N70" s="64"/>
      <c r="O70" s="61"/>
      <c r="P70" s="61"/>
      <c r="Q70" s="61"/>
      <c r="R70" s="69"/>
      <c r="S70" s="66"/>
    </row>
    <row r="71" spans="1:19" s="59" customFormat="1" ht="30" customHeight="1">
      <c r="A71" s="60">
        <f t="shared" si="1"/>
        <v>70</v>
      </c>
      <c r="B71" s="81"/>
      <c r="C71" s="68"/>
      <c r="D71" s="61"/>
      <c r="E71" s="62"/>
      <c r="F71" s="61"/>
      <c r="G71" s="61"/>
      <c r="H71" s="63"/>
      <c r="I71" s="61"/>
      <c r="J71" s="61"/>
      <c r="K71" s="64"/>
      <c r="L71" s="64"/>
      <c r="M71" s="64"/>
      <c r="N71" s="64"/>
      <c r="O71" s="61"/>
      <c r="P71" s="61"/>
      <c r="Q71" s="61"/>
      <c r="R71" s="69"/>
      <c r="S71" s="66"/>
    </row>
    <row r="72" spans="1:19" s="59" customFormat="1" ht="30" customHeight="1">
      <c r="A72" s="60">
        <f t="shared" si="1"/>
        <v>71</v>
      </c>
      <c r="B72" s="81"/>
      <c r="C72" s="68"/>
      <c r="D72" s="61"/>
      <c r="E72" s="62"/>
      <c r="F72" s="61"/>
      <c r="G72" s="61"/>
      <c r="H72" s="63"/>
      <c r="I72" s="61"/>
      <c r="J72" s="61"/>
      <c r="K72" s="64"/>
      <c r="L72" s="64"/>
      <c r="M72" s="64"/>
      <c r="N72" s="64"/>
      <c r="O72" s="61"/>
      <c r="P72" s="61"/>
      <c r="Q72" s="61"/>
      <c r="R72" s="69"/>
      <c r="S72" s="66"/>
    </row>
    <row r="73" spans="1:19" s="59" customFormat="1" ht="30" customHeight="1">
      <c r="A73" s="60">
        <f t="shared" si="1"/>
        <v>72</v>
      </c>
      <c r="B73" s="81"/>
      <c r="C73" s="68"/>
      <c r="D73" s="61"/>
      <c r="E73" s="62"/>
      <c r="F73" s="61"/>
      <c r="G73" s="61"/>
      <c r="H73" s="63"/>
      <c r="I73" s="61"/>
      <c r="J73" s="61"/>
      <c r="K73" s="64"/>
      <c r="L73" s="64"/>
      <c r="M73" s="64"/>
      <c r="N73" s="64"/>
      <c r="O73" s="61"/>
      <c r="P73" s="61"/>
      <c r="Q73" s="61"/>
      <c r="R73" s="69"/>
      <c r="S73" s="66"/>
    </row>
    <row r="74" spans="1:19" s="59" customFormat="1" ht="30" customHeight="1">
      <c r="A74" s="60">
        <f t="shared" si="1"/>
        <v>73</v>
      </c>
      <c r="B74" s="81"/>
      <c r="C74" s="68"/>
      <c r="D74" s="61"/>
      <c r="E74" s="62"/>
      <c r="F74" s="61"/>
      <c r="G74" s="61"/>
      <c r="H74" s="63"/>
      <c r="I74" s="61"/>
      <c r="J74" s="61"/>
      <c r="K74" s="64"/>
      <c r="L74" s="64"/>
      <c r="M74" s="64"/>
      <c r="N74" s="64"/>
      <c r="O74" s="61"/>
      <c r="P74" s="61"/>
      <c r="Q74" s="61"/>
      <c r="R74" s="69"/>
      <c r="S74" s="66"/>
    </row>
    <row r="75" spans="1:19" s="59" customFormat="1" ht="30" customHeight="1">
      <c r="A75" s="60">
        <f t="shared" si="1"/>
        <v>74</v>
      </c>
      <c r="B75" s="81"/>
      <c r="C75" s="68"/>
      <c r="D75" s="61"/>
      <c r="E75" s="62"/>
      <c r="F75" s="61"/>
      <c r="G75" s="61"/>
      <c r="H75" s="63"/>
      <c r="I75" s="61"/>
      <c r="J75" s="61"/>
      <c r="K75" s="64"/>
      <c r="L75" s="64"/>
      <c r="M75" s="64"/>
      <c r="N75" s="64"/>
      <c r="O75" s="61"/>
      <c r="P75" s="61"/>
      <c r="Q75" s="61"/>
      <c r="R75" s="69"/>
      <c r="S75" s="66"/>
    </row>
    <row r="76" spans="1:19" s="59" customFormat="1" ht="30" customHeight="1">
      <c r="A76" s="60">
        <f t="shared" si="1"/>
        <v>75</v>
      </c>
      <c r="B76" s="81"/>
      <c r="C76" s="68"/>
      <c r="D76" s="61"/>
      <c r="E76" s="62"/>
      <c r="F76" s="61"/>
      <c r="G76" s="61"/>
      <c r="H76" s="63"/>
      <c r="I76" s="61"/>
      <c r="J76" s="61"/>
      <c r="K76" s="64"/>
      <c r="L76" s="64"/>
      <c r="M76" s="64"/>
      <c r="N76" s="64"/>
      <c r="O76" s="61"/>
      <c r="P76" s="61"/>
      <c r="Q76" s="61"/>
      <c r="R76" s="69"/>
      <c r="S76" s="66"/>
    </row>
  </sheetData>
  <autoFilter ref="A1:R41" xr:uid="{00000000-0009-0000-0000-000008000000}"/>
  <phoneticPr fontId="1"/>
  <dataValidations count="4">
    <dataValidation imeMode="fullKatakana" allowBlank="1" showInputMessage="1" showErrorMessage="1" sqref="F2:F76" xr:uid="{00000000-0002-0000-0800-000000000000}"/>
    <dataValidation type="date" imeMode="disabled" allowBlank="1" showInputMessage="1" showErrorMessage="1" sqref="H2:H76" xr:uid="{00000000-0002-0000-0800-000001000000}">
      <formula1>1</formula1>
      <formula2>2958465</formula2>
    </dataValidation>
    <dataValidation imeMode="disabled" allowBlank="1" showInputMessage="1" showErrorMessage="1" sqref="O2:R76 J2:J76" xr:uid="{00000000-0002-0000-0800-000002000000}"/>
    <dataValidation type="list" allowBlank="1" showInputMessage="1" showErrorMessage="1" sqref="I2:I76" xr:uid="{00000000-0002-0000-0800-000003000000}">
      <formula1>"女性,男性"</formula1>
    </dataValidation>
  </dataValidations>
  <pageMargins left="0.7" right="0.7" top="0.75" bottom="0.75" header="0.3" footer="0.3"/>
  <pageSetup paperSize="8" scale="39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800-000005000000}">
          <x14:formula1>
            <xm:f>DATA!$B$10</xm:f>
          </x14:formula1>
          <xm:sqref>B2:B76</xm:sqref>
        </x14:dataValidation>
        <x14:dataValidation type="list" allowBlank="1" showInputMessage="1" showErrorMessage="1" xr:uid="{68A196D5-1A42-45B6-8C02-89DC647B99FB}">
          <x14:formula1>
            <xm:f>DATA!$B$23:$B$25</xm:f>
          </x14:formula1>
          <xm:sqref>D2:D76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>
    <tabColor rgb="FF0070C0"/>
    <pageSetUpPr fitToPage="1"/>
  </sheetPr>
  <dimension ref="A1:S76"/>
  <sheetViews>
    <sheetView zoomScale="90" zoomScaleNormal="90" workbookViewId="0">
      <pane ySplit="1" topLeftCell="A2" activePane="bottomLeft" state="frozen"/>
      <selection activeCell="B2" sqref="B2:D11"/>
      <selection pane="bottomLeft" activeCell="B2" sqref="B2"/>
    </sheetView>
  </sheetViews>
  <sheetFormatPr defaultColWidth="8.875" defaultRowHeight="16.5"/>
  <cols>
    <col min="1" max="1" width="5.625" style="76" bestFit="1" customWidth="1"/>
    <col min="2" max="2" width="30.625" style="82" customWidth="1"/>
    <col min="3" max="4" width="10.625" style="76" customWidth="1"/>
    <col min="5" max="5" width="19.625" style="76" hidden="1" customWidth="1"/>
    <col min="6" max="7" width="30.625" style="76" customWidth="1"/>
    <col min="8" max="8" width="12.625" style="76" customWidth="1"/>
    <col min="9" max="9" width="7.625" style="76" customWidth="1"/>
    <col min="10" max="10" width="10.625" style="76" customWidth="1"/>
    <col min="11" max="11" width="12.625" style="79" customWidth="1"/>
    <col min="12" max="12" width="16.625" style="79" customWidth="1"/>
    <col min="13" max="14" width="35.625" style="79" customWidth="1"/>
    <col min="15" max="16" width="15.625" style="76" customWidth="1"/>
    <col min="17" max="18" width="30.625" style="76" customWidth="1"/>
    <col min="19" max="19" width="8.875" style="76" hidden="1" customWidth="1"/>
    <col min="20" max="20" width="8.875" style="76" customWidth="1"/>
    <col min="21" max="16384" width="8.875" style="76"/>
  </cols>
  <sheetData>
    <row r="1" spans="1:19" ht="29.25">
      <c r="A1" s="70"/>
      <c r="B1" s="80" t="s">
        <v>119</v>
      </c>
      <c r="C1" s="71" t="s">
        <v>1</v>
      </c>
      <c r="D1" s="71" t="s">
        <v>122</v>
      </c>
      <c r="E1" s="73" t="s">
        <v>2</v>
      </c>
      <c r="F1" s="72" t="s">
        <v>131</v>
      </c>
      <c r="G1" s="72" t="s">
        <v>132</v>
      </c>
      <c r="H1" s="74" t="s">
        <v>5</v>
      </c>
      <c r="I1" s="71" t="s">
        <v>6</v>
      </c>
      <c r="J1" s="71" t="s">
        <v>7</v>
      </c>
      <c r="K1" s="75" t="s">
        <v>87</v>
      </c>
      <c r="L1" s="75" t="s">
        <v>88</v>
      </c>
      <c r="M1" s="75" t="s">
        <v>89</v>
      </c>
      <c r="N1" s="75" t="s">
        <v>90</v>
      </c>
      <c r="O1" s="71" t="s">
        <v>8</v>
      </c>
      <c r="P1" s="71" t="s">
        <v>9</v>
      </c>
      <c r="Q1" s="71" t="s">
        <v>10</v>
      </c>
      <c r="R1" s="71" t="s">
        <v>11</v>
      </c>
      <c r="S1" s="71" t="s">
        <v>12</v>
      </c>
    </row>
    <row r="2" spans="1:19" s="59" customFormat="1" ht="30" customHeight="1">
      <c r="A2" s="60">
        <f>ROW()-1</f>
        <v>1</v>
      </c>
      <c r="B2" s="81"/>
      <c r="C2" s="61"/>
      <c r="D2" s="61"/>
      <c r="E2" s="62"/>
      <c r="F2" s="61"/>
      <c r="G2" s="61"/>
      <c r="H2" s="63"/>
      <c r="I2" s="60"/>
      <c r="J2" s="61"/>
      <c r="K2" s="64"/>
      <c r="L2" s="64"/>
      <c r="M2" s="64"/>
      <c r="N2" s="64"/>
      <c r="O2" s="61"/>
      <c r="P2" s="61"/>
      <c r="Q2" s="61"/>
      <c r="R2" s="69"/>
      <c r="S2" s="66"/>
    </row>
    <row r="3" spans="1:19" s="59" customFormat="1" ht="30" customHeight="1">
      <c r="A3" s="60">
        <f>ROW()-1</f>
        <v>2</v>
      </c>
      <c r="B3" s="81"/>
      <c r="C3" s="61"/>
      <c r="D3" s="61"/>
      <c r="E3" s="62"/>
      <c r="F3" s="67"/>
      <c r="G3" s="61"/>
      <c r="H3" s="63"/>
      <c r="I3" s="60"/>
      <c r="J3" s="61"/>
      <c r="K3" s="64"/>
      <c r="L3" s="64"/>
      <c r="M3" s="64"/>
      <c r="N3" s="64"/>
      <c r="O3" s="61"/>
      <c r="P3" s="61"/>
      <c r="Q3" s="61"/>
      <c r="R3" s="69"/>
      <c r="S3" s="66"/>
    </row>
    <row r="4" spans="1:19" s="59" customFormat="1" ht="30" customHeight="1">
      <c r="A4" s="60">
        <f>ROW()-1</f>
        <v>3</v>
      </c>
      <c r="B4" s="81"/>
      <c r="C4" s="61"/>
      <c r="D4" s="61"/>
      <c r="E4" s="62"/>
      <c r="F4" s="67"/>
      <c r="G4" s="61"/>
      <c r="H4" s="63"/>
      <c r="I4" s="60"/>
      <c r="J4" s="61"/>
      <c r="K4" s="64"/>
      <c r="L4" s="64"/>
      <c r="M4" s="64"/>
      <c r="N4" s="64"/>
      <c r="O4" s="61"/>
      <c r="P4" s="61"/>
      <c r="Q4" s="61"/>
      <c r="R4" s="69"/>
      <c r="S4" s="66"/>
    </row>
    <row r="5" spans="1:19" s="59" customFormat="1" ht="30" customHeight="1">
      <c r="A5" s="60">
        <f t="shared" ref="A5:A41" si="0">ROW()-1</f>
        <v>4</v>
      </c>
      <c r="B5" s="81"/>
      <c r="C5" s="61"/>
      <c r="D5" s="61"/>
      <c r="E5" s="62"/>
      <c r="F5" s="61"/>
      <c r="G5" s="61"/>
      <c r="H5" s="63"/>
      <c r="I5" s="60"/>
      <c r="J5" s="61"/>
      <c r="K5" s="64"/>
      <c r="L5" s="64"/>
      <c r="M5" s="64"/>
      <c r="N5" s="64"/>
      <c r="O5" s="61"/>
      <c r="P5" s="61"/>
      <c r="Q5" s="61"/>
      <c r="R5" s="69"/>
      <c r="S5" s="66"/>
    </row>
    <row r="6" spans="1:19" s="59" customFormat="1" ht="30" customHeight="1">
      <c r="A6" s="60">
        <f t="shared" si="0"/>
        <v>5</v>
      </c>
      <c r="B6" s="81"/>
      <c r="C6" s="61"/>
      <c r="D6" s="61"/>
      <c r="E6" s="62"/>
      <c r="F6" s="61"/>
      <c r="G6" s="61"/>
      <c r="H6" s="63"/>
      <c r="I6" s="60"/>
      <c r="J6" s="61"/>
      <c r="K6" s="64"/>
      <c r="L6" s="64"/>
      <c r="M6" s="64"/>
      <c r="N6" s="64"/>
      <c r="O6" s="61"/>
      <c r="P6" s="61"/>
      <c r="Q6" s="61"/>
      <c r="R6" s="69"/>
      <c r="S6" s="66"/>
    </row>
    <row r="7" spans="1:19" s="59" customFormat="1" ht="30" customHeight="1">
      <c r="A7" s="60">
        <f t="shared" si="0"/>
        <v>6</v>
      </c>
      <c r="B7" s="81"/>
      <c r="C7" s="61"/>
      <c r="D7" s="61"/>
      <c r="E7" s="62"/>
      <c r="F7" s="61"/>
      <c r="G7" s="61"/>
      <c r="H7" s="63"/>
      <c r="I7" s="60"/>
      <c r="J7" s="61"/>
      <c r="K7" s="64"/>
      <c r="L7" s="64"/>
      <c r="M7" s="64"/>
      <c r="N7" s="64"/>
      <c r="O7" s="61"/>
      <c r="P7" s="61"/>
      <c r="Q7" s="61"/>
      <c r="R7" s="69"/>
      <c r="S7" s="66"/>
    </row>
    <row r="8" spans="1:19" s="59" customFormat="1" ht="30" customHeight="1">
      <c r="A8" s="60">
        <f t="shared" si="0"/>
        <v>7</v>
      </c>
      <c r="B8" s="81"/>
      <c r="C8" s="61"/>
      <c r="D8" s="61"/>
      <c r="E8" s="62"/>
      <c r="F8" s="63"/>
      <c r="G8" s="61"/>
      <c r="H8" s="63"/>
      <c r="I8" s="60"/>
      <c r="J8" s="61"/>
      <c r="K8" s="64"/>
      <c r="L8" s="64"/>
      <c r="M8" s="64"/>
      <c r="N8" s="64"/>
      <c r="O8" s="61"/>
      <c r="P8" s="61"/>
      <c r="Q8" s="61"/>
      <c r="R8" s="69"/>
      <c r="S8" s="66"/>
    </row>
    <row r="9" spans="1:19" s="59" customFormat="1" ht="30" customHeight="1">
      <c r="A9" s="60">
        <f t="shared" si="0"/>
        <v>8</v>
      </c>
      <c r="B9" s="81"/>
      <c r="C9" s="61"/>
      <c r="D9" s="61"/>
      <c r="E9" s="62"/>
      <c r="F9" s="63"/>
      <c r="G9" s="61"/>
      <c r="H9" s="63"/>
      <c r="I9" s="60"/>
      <c r="J9" s="61"/>
      <c r="K9" s="64"/>
      <c r="L9" s="64"/>
      <c r="M9" s="64"/>
      <c r="N9" s="64"/>
      <c r="O9" s="61"/>
      <c r="P9" s="61"/>
      <c r="Q9" s="61"/>
      <c r="R9" s="69"/>
      <c r="S9" s="66"/>
    </row>
    <row r="10" spans="1:19" s="59" customFormat="1" ht="30" customHeight="1">
      <c r="A10" s="60">
        <f t="shared" si="0"/>
        <v>9</v>
      </c>
      <c r="B10" s="81"/>
      <c r="C10" s="61"/>
      <c r="D10" s="61"/>
      <c r="E10" s="62"/>
      <c r="F10" s="63"/>
      <c r="G10" s="61"/>
      <c r="H10" s="63"/>
      <c r="I10" s="60"/>
      <c r="J10" s="61"/>
      <c r="K10" s="64"/>
      <c r="L10" s="64"/>
      <c r="M10" s="64"/>
      <c r="N10" s="64"/>
      <c r="O10" s="61"/>
      <c r="P10" s="61"/>
      <c r="Q10" s="61"/>
      <c r="R10" s="69"/>
      <c r="S10" s="66"/>
    </row>
    <row r="11" spans="1:19" s="59" customFormat="1" ht="30" customHeight="1">
      <c r="A11" s="60">
        <f t="shared" si="0"/>
        <v>10</v>
      </c>
      <c r="B11" s="81"/>
      <c r="C11" s="61"/>
      <c r="D11" s="61"/>
      <c r="E11" s="62"/>
      <c r="F11" s="63"/>
      <c r="G11" s="61"/>
      <c r="H11" s="63"/>
      <c r="I11" s="60"/>
      <c r="J11" s="61"/>
      <c r="K11" s="64"/>
      <c r="L11" s="64"/>
      <c r="M11" s="64"/>
      <c r="N11" s="64"/>
      <c r="O11" s="61"/>
      <c r="P11" s="61"/>
      <c r="Q11" s="61"/>
      <c r="R11" s="69"/>
      <c r="S11" s="66"/>
    </row>
    <row r="12" spans="1:19" s="59" customFormat="1" ht="30" customHeight="1">
      <c r="A12" s="60">
        <f t="shared" si="0"/>
        <v>11</v>
      </c>
      <c r="B12" s="81"/>
      <c r="C12" s="61"/>
      <c r="D12" s="61"/>
      <c r="E12" s="62"/>
      <c r="F12" s="61"/>
      <c r="G12" s="61"/>
      <c r="H12" s="63"/>
      <c r="I12" s="60"/>
      <c r="J12" s="61"/>
      <c r="K12" s="64"/>
      <c r="L12" s="64"/>
      <c r="M12" s="64"/>
      <c r="N12" s="64"/>
      <c r="O12" s="61"/>
      <c r="P12" s="61"/>
      <c r="Q12" s="61"/>
      <c r="R12" s="69"/>
      <c r="S12" s="66"/>
    </row>
    <row r="13" spans="1:19" s="59" customFormat="1" ht="30" customHeight="1">
      <c r="A13" s="60">
        <f t="shared" si="0"/>
        <v>12</v>
      </c>
      <c r="B13" s="81"/>
      <c r="C13" s="61"/>
      <c r="D13" s="61"/>
      <c r="E13" s="62"/>
      <c r="F13" s="61"/>
      <c r="G13" s="61"/>
      <c r="H13" s="63"/>
      <c r="I13" s="60"/>
      <c r="J13" s="61"/>
      <c r="K13" s="64"/>
      <c r="L13" s="64"/>
      <c r="M13" s="64"/>
      <c r="N13" s="64"/>
      <c r="O13" s="61"/>
      <c r="P13" s="61"/>
      <c r="Q13" s="61"/>
      <c r="R13" s="69"/>
      <c r="S13" s="66"/>
    </row>
    <row r="14" spans="1:19" s="59" customFormat="1" ht="30" customHeight="1">
      <c r="A14" s="60">
        <f t="shared" si="0"/>
        <v>13</v>
      </c>
      <c r="B14" s="81"/>
      <c r="C14" s="61"/>
      <c r="D14" s="61"/>
      <c r="E14" s="62"/>
      <c r="F14" s="61"/>
      <c r="G14" s="61"/>
      <c r="H14" s="63"/>
      <c r="I14" s="60"/>
      <c r="J14" s="61"/>
      <c r="K14" s="64"/>
      <c r="L14" s="64"/>
      <c r="M14" s="64"/>
      <c r="N14" s="64"/>
      <c r="O14" s="61"/>
      <c r="P14" s="61"/>
      <c r="Q14" s="61"/>
      <c r="R14" s="69"/>
      <c r="S14" s="66"/>
    </row>
    <row r="15" spans="1:19" s="59" customFormat="1" ht="30" customHeight="1">
      <c r="A15" s="60">
        <f t="shared" si="0"/>
        <v>14</v>
      </c>
      <c r="B15" s="81"/>
      <c r="C15" s="61"/>
      <c r="D15" s="61"/>
      <c r="E15" s="62"/>
      <c r="F15" s="61"/>
      <c r="G15" s="61"/>
      <c r="H15" s="63"/>
      <c r="I15" s="60"/>
      <c r="J15" s="61"/>
      <c r="K15" s="64"/>
      <c r="L15" s="64"/>
      <c r="M15" s="64"/>
      <c r="N15" s="64"/>
      <c r="O15" s="61"/>
      <c r="P15" s="61"/>
      <c r="Q15" s="61"/>
      <c r="R15" s="69"/>
      <c r="S15" s="66"/>
    </row>
    <row r="16" spans="1:19" s="59" customFormat="1" ht="30" customHeight="1">
      <c r="A16" s="60">
        <f t="shared" si="0"/>
        <v>15</v>
      </c>
      <c r="B16" s="81"/>
      <c r="C16" s="61"/>
      <c r="D16" s="61"/>
      <c r="E16" s="62"/>
      <c r="F16" s="61"/>
      <c r="G16" s="61"/>
      <c r="H16" s="63"/>
      <c r="I16" s="60"/>
      <c r="J16" s="61"/>
      <c r="K16" s="64"/>
      <c r="L16" s="64"/>
      <c r="M16" s="64"/>
      <c r="N16" s="64"/>
      <c r="O16" s="61"/>
      <c r="P16" s="61"/>
      <c r="Q16" s="61"/>
      <c r="R16" s="69"/>
      <c r="S16" s="66"/>
    </row>
    <row r="17" spans="1:19" s="59" customFormat="1" ht="30" customHeight="1">
      <c r="A17" s="60">
        <f t="shared" si="0"/>
        <v>16</v>
      </c>
      <c r="B17" s="81"/>
      <c r="C17" s="61"/>
      <c r="D17" s="61"/>
      <c r="E17" s="62"/>
      <c r="F17" s="61"/>
      <c r="G17" s="61"/>
      <c r="H17" s="63"/>
      <c r="I17" s="60"/>
      <c r="J17" s="61"/>
      <c r="K17" s="64"/>
      <c r="L17" s="64"/>
      <c r="M17" s="64"/>
      <c r="N17" s="64"/>
      <c r="O17" s="61"/>
      <c r="P17" s="61"/>
      <c r="Q17" s="61"/>
      <c r="R17" s="69"/>
      <c r="S17" s="66"/>
    </row>
    <row r="18" spans="1:19" s="59" customFormat="1" ht="30" customHeight="1">
      <c r="A18" s="60">
        <f t="shared" si="0"/>
        <v>17</v>
      </c>
      <c r="B18" s="81"/>
      <c r="C18" s="61"/>
      <c r="D18" s="61"/>
      <c r="E18" s="62"/>
      <c r="F18" s="61"/>
      <c r="G18" s="61"/>
      <c r="H18" s="63"/>
      <c r="I18" s="60"/>
      <c r="J18" s="61"/>
      <c r="K18" s="64"/>
      <c r="L18" s="64"/>
      <c r="M18" s="64"/>
      <c r="N18" s="64"/>
      <c r="O18" s="61"/>
      <c r="P18" s="61"/>
      <c r="Q18" s="61"/>
      <c r="R18" s="69"/>
      <c r="S18" s="66"/>
    </row>
    <row r="19" spans="1:19" s="59" customFormat="1" ht="30" customHeight="1">
      <c r="A19" s="60">
        <f t="shared" si="0"/>
        <v>18</v>
      </c>
      <c r="B19" s="81"/>
      <c r="C19" s="61"/>
      <c r="D19" s="61"/>
      <c r="E19" s="62"/>
      <c r="F19" s="61"/>
      <c r="G19" s="61"/>
      <c r="H19" s="63"/>
      <c r="I19" s="60"/>
      <c r="J19" s="61"/>
      <c r="K19" s="64"/>
      <c r="L19" s="64"/>
      <c r="M19" s="64"/>
      <c r="N19" s="64"/>
      <c r="O19" s="61"/>
      <c r="P19" s="61"/>
      <c r="Q19" s="61"/>
      <c r="R19" s="69"/>
      <c r="S19" s="66"/>
    </row>
    <row r="20" spans="1:19" s="59" customFormat="1" ht="30" customHeight="1">
      <c r="A20" s="60">
        <f t="shared" si="0"/>
        <v>19</v>
      </c>
      <c r="B20" s="81"/>
      <c r="C20" s="61"/>
      <c r="D20" s="61"/>
      <c r="E20" s="62"/>
      <c r="F20" s="61"/>
      <c r="G20" s="61"/>
      <c r="H20" s="63"/>
      <c r="I20" s="60"/>
      <c r="J20" s="61"/>
      <c r="K20" s="64"/>
      <c r="L20" s="64"/>
      <c r="M20" s="64"/>
      <c r="N20" s="64"/>
      <c r="O20" s="61"/>
      <c r="P20" s="61"/>
      <c r="Q20" s="61"/>
      <c r="R20" s="69"/>
      <c r="S20" s="66"/>
    </row>
    <row r="21" spans="1:19" s="59" customFormat="1" ht="30" customHeight="1">
      <c r="A21" s="60">
        <f t="shared" si="0"/>
        <v>20</v>
      </c>
      <c r="B21" s="81"/>
      <c r="C21" s="61"/>
      <c r="D21" s="61"/>
      <c r="E21" s="62"/>
      <c r="F21" s="61"/>
      <c r="G21" s="61"/>
      <c r="H21" s="63"/>
      <c r="I21" s="60"/>
      <c r="J21" s="61"/>
      <c r="K21" s="64"/>
      <c r="L21" s="64"/>
      <c r="M21" s="64"/>
      <c r="N21" s="64"/>
      <c r="O21" s="61"/>
      <c r="P21" s="61"/>
      <c r="Q21" s="61"/>
      <c r="R21" s="69"/>
      <c r="S21" s="66"/>
    </row>
    <row r="22" spans="1:19" s="59" customFormat="1" ht="30" customHeight="1">
      <c r="A22" s="60">
        <f t="shared" si="0"/>
        <v>21</v>
      </c>
      <c r="B22" s="81"/>
      <c r="C22" s="61"/>
      <c r="D22" s="61"/>
      <c r="E22" s="62"/>
      <c r="F22" s="61"/>
      <c r="G22" s="61"/>
      <c r="H22" s="63"/>
      <c r="I22" s="60"/>
      <c r="J22" s="61"/>
      <c r="K22" s="64"/>
      <c r="L22" s="64"/>
      <c r="M22" s="64"/>
      <c r="N22" s="64"/>
      <c r="O22" s="61"/>
      <c r="P22" s="61"/>
      <c r="Q22" s="61"/>
      <c r="R22" s="69"/>
      <c r="S22" s="66"/>
    </row>
    <row r="23" spans="1:19" s="59" customFormat="1" ht="30" customHeight="1">
      <c r="A23" s="60">
        <f t="shared" si="0"/>
        <v>22</v>
      </c>
      <c r="B23" s="81"/>
      <c r="C23" s="61"/>
      <c r="D23" s="61"/>
      <c r="E23" s="62"/>
      <c r="F23" s="61"/>
      <c r="G23" s="61"/>
      <c r="H23" s="63"/>
      <c r="I23" s="60"/>
      <c r="J23" s="61"/>
      <c r="K23" s="64"/>
      <c r="L23" s="64"/>
      <c r="M23" s="64"/>
      <c r="N23" s="64"/>
      <c r="O23" s="61"/>
      <c r="P23" s="61"/>
      <c r="Q23" s="61"/>
      <c r="R23" s="69"/>
      <c r="S23" s="66"/>
    </row>
    <row r="24" spans="1:19" s="59" customFormat="1" ht="30" customHeight="1">
      <c r="A24" s="60">
        <f t="shared" si="0"/>
        <v>23</v>
      </c>
      <c r="B24" s="81"/>
      <c r="C24" s="61"/>
      <c r="D24" s="61"/>
      <c r="E24" s="62"/>
      <c r="F24" s="61"/>
      <c r="G24" s="61"/>
      <c r="H24" s="63"/>
      <c r="I24" s="60"/>
      <c r="J24" s="61"/>
      <c r="K24" s="64"/>
      <c r="L24" s="64"/>
      <c r="M24" s="64"/>
      <c r="N24" s="64"/>
      <c r="O24" s="61"/>
      <c r="P24" s="61"/>
      <c r="Q24" s="61"/>
      <c r="R24" s="69"/>
      <c r="S24" s="66"/>
    </row>
    <row r="25" spans="1:19" s="59" customFormat="1" ht="30" customHeight="1">
      <c r="A25" s="60">
        <f t="shared" si="0"/>
        <v>24</v>
      </c>
      <c r="B25" s="81"/>
      <c r="C25" s="61"/>
      <c r="D25" s="61"/>
      <c r="E25" s="62"/>
      <c r="F25" s="61"/>
      <c r="G25" s="61"/>
      <c r="H25" s="63"/>
      <c r="I25" s="61"/>
      <c r="J25" s="61"/>
      <c r="K25" s="64"/>
      <c r="L25" s="64"/>
      <c r="M25" s="64"/>
      <c r="N25" s="64"/>
      <c r="O25" s="61"/>
      <c r="P25" s="61"/>
      <c r="Q25" s="61"/>
      <c r="R25" s="69"/>
      <c r="S25" s="66"/>
    </row>
    <row r="26" spans="1:19" s="59" customFormat="1" ht="30" customHeight="1">
      <c r="A26" s="60">
        <f t="shared" si="0"/>
        <v>25</v>
      </c>
      <c r="B26" s="81"/>
      <c r="C26" s="61"/>
      <c r="D26" s="61"/>
      <c r="E26" s="62"/>
      <c r="F26" s="61"/>
      <c r="G26" s="61"/>
      <c r="H26" s="63"/>
      <c r="I26" s="61"/>
      <c r="J26" s="61"/>
      <c r="K26" s="64"/>
      <c r="L26" s="64"/>
      <c r="M26" s="64"/>
      <c r="N26" s="64"/>
      <c r="O26" s="61"/>
      <c r="P26" s="61"/>
      <c r="Q26" s="61"/>
      <c r="R26" s="69"/>
      <c r="S26" s="66"/>
    </row>
    <row r="27" spans="1:19" s="59" customFormat="1" ht="30" customHeight="1">
      <c r="A27" s="60">
        <f t="shared" si="0"/>
        <v>26</v>
      </c>
      <c r="B27" s="81"/>
      <c r="C27" s="61"/>
      <c r="D27" s="61"/>
      <c r="E27" s="62"/>
      <c r="F27" s="61"/>
      <c r="G27" s="61"/>
      <c r="H27" s="63"/>
      <c r="I27" s="61"/>
      <c r="J27" s="61"/>
      <c r="K27" s="64"/>
      <c r="L27" s="64"/>
      <c r="M27" s="64"/>
      <c r="N27" s="64"/>
      <c r="O27" s="61"/>
      <c r="P27" s="61"/>
      <c r="Q27" s="61"/>
      <c r="R27" s="69"/>
      <c r="S27" s="66"/>
    </row>
    <row r="28" spans="1:19" s="59" customFormat="1" ht="30" customHeight="1">
      <c r="A28" s="60">
        <f t="shared" si="0"/>
        <v>27</v>
      </c>
      <c r="B28" s="81"/>
      <c r="C28" s="61"/>
      <c r="D28" s="61"/>
      <c r="E28" s="62"/>
      <c r="F28" s="61"/>
      <c r="G28" s="61"/>
      <c r="H28" s="63"/>
      <c r="I28" s="61"/>
      <c r="J28" s="61"/>
      <c r="K28" s="64"/>
      <c r="L28" s="64"/>
      <c r="M28" s="64"/>
      <c r="N28" s="64"/>
      <c r="O28" s="61"/>
      <c r="P28" s="61"/>
      <c r="Q28" s="61"/>
      <c r="R28" s="69"/>
      <c r="S28" s="66"/>
    </row>
    <row r="29" spans="1:19" s="59" customFormat="1" ht="30" customHeight="1">
      <c r="A29" s="60">
        <f t="shared" si="0"/>
        <v>28</v>
      </c>
      <c r="B29" s="81"/>
      <c r="C29" s="61"/>
      <c r="D29" s="61"/>
      <c r="E29" s="62"/>
      <c r="F29" s="61"/>
      <c r="G29" s="61"/>
      <c r="H29" s="63"/>
      <c r="I29" s="61"/>
      <c r="J29" s="61"/>
      <c r="K29" s="64"/>
      <c r="L29" s="64"/>
      <c r="M29" s="64"/>
      <c r="N29" s="64"/>
      <c r="O29" s="61"/>
      <c r="P29" s="61"/>
      <c r="Q29" s="61"/>
      <c r="R29" s="69"/>
      <c r="S29" s="66"/>
    </row>
    <row r="30" spans="1:19" s="59" customFormat="1" ht="30" customHeight="1">
      <c r="A30" s="60">
        <f t="shared" si="0"/>
        <v>29</v>
      </c>
      <c r="B30" s="81"/>
      <c r="C30" s="61"/>
      <c r="D30" s="61"/>
      <c r="E30" s="62"/>
      <c r="F30" s="61"/>
      <c r="G30" s="61"/>
      <c r="H30" s="63"/>
      <c r="I30" s="61"/>
      <c r="J30" s="61"/>
      <c r="K30" s="64"/>
      <c r="L30" s="64"/>
      <c r="M30" s="64"/>
      <c r="N30" s="64"/>
      <c r="O30" s="61"/>
      <c r="P30" s="61"/>
      <c r="Q30" s="61"/>
      <c r="R30" s="69"/>
      <c r="S30" s="66"/>
    </row>
    <row r="31" spans="1:19" s="59" customFormat="1" ht="30" customHeight="1">
      <c r="A31" s="60">
        <f t="shared" si="0"/>
        <v>30</v>
      </c>
      <c r="B31" s="81"/>
      <c r="C31" s="61"/>
      <c r="D31" s="61"/>
      <c r="E31" s="62"/>
      <c r="F31" s="61"/>
      <c r="G31" s="61"/>
      <c r="H31" s="63"/>
      <c r="I31" s="61"/>
      <c r="J31" s="61"/>
      <c r="K31" s="64"/>
      <c r="L31" s="64"/>
      <c r="M31" s="64"/>
      <c r="N31" s="64"/>
      <c r="O31" s="61"/>
      <c r="P31" s="61"/>
      <c r="Q31" s="61"/>
      <c r="R31" s="69"/>
      <c r="S31" s="66"/>
    </row>
    <row r="32" spans="1:19" s="59" customFormat="1" ht="30" customHeight="1">
      <c r="A32" s="60">
        <f t="shared" si="0"/>
        <v>31</v>
      </c>
      <c r="B32" s="81"/>
      <c r="C32" s="61"/>
      <c r="D32" s="61"/>
      <c r="E32" s="62"/>
      <c r="F32" s="61"/>
      <c r="G32" s="61"/>
      <c r="H32" s="63"/>
      <c r="I32" s="61"/>
      <c r="J32" s="61"/>
      <c r="K32" s="64"/>
      <c r="L32" s="64"/>
      <c r="M32" s="64"/>
      <c r="N32" s="64"/>
      <c r="O32" s="61"/>
      <c r="P32" s="61"/>
      <c r="Q32" s="61"/>
      <c r="R32" s="69"/>
      <c r="S32" s="66"/>
    </row>
    <row r="33" spans="1:19" s="59" customFormat="1" ht="30" customHeight="1">
      <c r="A33" s="60">
        <f t="shared" si="0"/>
        <v>32</v>
      </c>
      <c r="B33" s="81"/>
      <c r="C33" s="61"/>
      <c r="D33" s="61"/>
      <c r="E33" s="62"/>
      <c r="F33" s="61"/>
      <c r="G33" s="61"/>
      <c r="H33" s="63"/>
      <c r="I33" s="61"/>
      <c r="J33" s="61"/>
      <c r="K33" s="64"/>
      <c r="L33" s="64"/>
      <c r="M33" s="64"/>
      <c r="N33" s="64"/>
      <c r="O33" s="61"/>
      <c r="P33" s="61"/>
      <c r="Q33" s="61"/>
      <c r="R33" s="69"/>
      <c r="S33" s="66"/>
    </row>
    <row r="34" spans="1:19" s="59" customFormat="1" ht="30" customHeight="1">
      <c r="A34" s="60">
        <f t="shared" si="0"/>
        <v>33</v>
      </c>
      <c r="B34" s="81"/>
      <c r="C34" s="61"/>
      <c r="D34" s="61"/>
      <c r="E34" s="62"/>
      <c r="F34" s="61"/>
      <c r="G34" s="61"/>
      <c r="H34" s="63"/>
      <c r="I34" s="61"/>
      <c r="J34" s="61"/>
      <c r="K34" s="64"/>
      <c r="L34" s="64"/>
      <c r="M34" s="64"/>
      <c r="N34" s="64"/>
      <c r="O34" s="61"/>
      <c r="P34" s="61"/>
      <c r="Q34" s="61"/>
      <c r="R34" s="69"/>
      <c r="S34" s="66"/>
    </row>
    <row r="35" spans="1:19" s="59" customFormat="1" ht="30" customHeight="1">
      <c r="A35" s="60">
        <f t="shared" si="0"/>
        <v>34</v>
      </c>
      <c r="B35" s="81"/>
      <c r="C35" s="61"/>
      <c r="D35" s="61"/>
      <c r="E35" s="62"/>
      <c r="F35" s="61"/>
      <c r="G35" s="61"/>
      <c r="H35" s="63"/>
      <c r="I35" s="61"/>
      <c r="J35" s="61"/>
      <c r="K35" s="64"/>
      <c r="L35" s="64"/>
      <c r="M35" s="64"/>
      <c r="N35" s="64"/>
      <c r="O35" s="61"/>
      <c r="P35" s="61"/>
      <c r="Q35" s="61"/>
      <c r="R35" s="69"/>
      <c r="S35" s="66"/>
    </row>
    <row r="36" spans="1:19" s="59" customFormat="1" ht="30" customHeight="1">
      <c r="A36" s="60">
        <f t="shared" si="0"/>
        <v>35</v>
      </c>
      <c r="B36" s="81"/>
      <c r="C36" s="61"/>
      <c r="D36" s="61"/>
      <c r="E36" s="62"/>
      <c r="F36" s="61"/>
      <c r="G36" s="61"/>
      <c r="H36" s="63"/>
      <c r="I36" s="61"/>
      <c r="J36" s="61"/>
      <c r="K36" s="64"/>
      <c r="L36" s="64"/>
      <c r="M36" s="64"/>
      <c r="N36" s="64"/>
      <c r="O36" s="61"/>
      <c r="P36" s="61"/>
      <c r="Q36" s="61"/>
      <c r="R36" s="69"/>
      <c r="S36" s="66"/>
    </row>
    <row r="37" spans="1:19" s="59" customFormat="1" ht="30" customHeight="1">
      <c r="A37" s="60">
        <f t="shared" si="0"/>
        <v>36</v>
      </c>
      <c r="B37" s="81"/>
      <c r="C37" s="61"/>
      <c r="D37" s="61"/>
      <c r="E37" s="62"/>
      <c r="F37" s="61"/>
      <c r="G37" s="61"/>
      <c r="H37" s="63"/>
      <c r="I37" s="61"/>
      <c r="J37" s="61"/>
      <c r="K37" s="64"/>
      <c r="L37" s="64"/>
      <c r="M37" s="64"/>
      <c r="N37" s="64"/>
      <c r="O37" s="61"/>
      <c r="P37" s="61"/>
      <c r="Q37" s="61"/>
      <c r="R37" s="69"/>
      <c r="S37" s="66"/>
    </row>
    <row r="38" spans="1:19" s="59" customFormat="1" ht="30" customHeight="1">
      <c r="A38" s="60">
        <f t="shared" si="0"/>
        <v>37</v>
      </c>
      <c r="B38" s="81"/>
      <c r="C38" s="61"/>
      <c r="D38" s="61"/>
      <c r="E38" s="62"/>
      <c r="F38" s="61"/>
      <c r="G38" s="61"/>
      <c r="H38" s="63"/>
      <c r="I38" s="61"/>
      <c r="J38" s="61"/>
      <c r="K38" s="64"/>
      <c r="L38" s="64"/>
      <c r="M38" s="64"/>
      <c r="N38" s="64"/>
      <c r="O38" s="61"/>
      <c r="P38" s="61"/>
      <c r="Q38" s="61"/>
      <c r="R38" s="69"/>
      <c r="S38" s="66"/>
    </row>
    <row r="39" spans="1:19" s="59" customFormat="1" ht="30" customHeight="1">
      <c r="A39" s="60">
        <f t="shared" si="0"/>
        <v>38</v>
      </c>
      <c r="B39" s="81"/>
      <c r="C39" s="61"/>
      <c r="D39" s="61"/>
      <c r="E39" s="62"/>
      <c r="F39" s="61"/>
      <c r="G39" s="61"/>
      <c r="H39" s="63"/>
      <c r="I39" s="61"/>
      <c r="J39" s="61"/>
      <c r="K39" s="64"/>
      <c r="L39" s="64"/>
      <c r="M39" s="64"/>
      <c r="N39" s="64"/>
      <c r="O39" s="61"/>
      <c r="P39" s="61"/>
      <c r="Q39" s="61"/>
      <c r="R39" s="69"/>
      <c r="S39" s="66"/>
    </row>
    <row r="40" spans="1:19" s="59" customFormat="1" ht="30" customHeight="1">
      <c r="A40" s="60">
        <f t="shared" si="0"/>
        <v>39</v>
      </c>
      <c r="B40" s="81"/>
      <c r="C40" s="61"/>
      <c r="D40" s="61"/>
      <c r="E40" s="62"/>
      <c r="F40" s="61"/>
      <c r="G40" s="61"/>
      <c r="H40" s="63"/>
      <c r="I40" s="61"/>
      <c r="J40" s="61"/>
      <c r="K40" s="64"/>
      <c r="L40" s="64"/>
      <c r="M40" s="64"/>
      <c r="N40" s="64"/>
      <c r="O40" s="61"/>
      <c r="P40" s="61"/>
      <c r="Q40" s="61"/>
      <c r="R40" s="69"/>
      <c r="S40" s="66"/>
    </row>
    <row r="41" spans="1:19" s="59" customFormat="1" ht="30" customHeight="1">
      <c r="A41" s="60">
        <f t="shared" si="0"/>
        <v>40</v>
      </c>
      <c r="B41" s="81"/>
      <c r="C41" s="61"/>
      <c r="D41" s="61"/>
      <c r="E41" s="62"/>
      <c r="F41" s="61"/>
      <c r="G41" s="61"/>
      <c r="H41" s="63"/>
      <c r="I41" s="61"/>
      <c r="J41" s="61"/>
      <c r="K41" s="64"/>
      <c r="L41" s="64"/>
      <c r="M41" s="64"/>
      <c r="N41" s="64"/>
      <c r="O41" s="61"/>
      <c r="P41" s="61"/>
      <c r="Q41" s="61"/>
      <c r="R41" s="69"/>
      <c r="S41" s="66"/>
    </row>
    <row r="42" spans="1:19" s="59" customFormat="1" ht="30" customHeight="1">
      <c r="A42" s="60">
        <f>ROW()-1</f>
        <v>41</v>
      </c>
      <c r="B42" s="81"/>
      <c r="C42" s="61"/>
      <c r="D42" s="61"/>
      <c r="E42" s="62"/>
      <c r="F42" s="61"/>
      <c r="G42" s="61"/>
      <c r="H42" s="63"/>
      <c r="I42" s="60"/>
      <c r="J42" s="61"/>
      <c r="K42" s="64"/>
      <c r="L42" s="64"/>
      <c r="M42" s="64"/>
      <c r="N42" s="64"/>
      <c r="O42" s="61"/>
      <c r="P42" s="61"/>
      <c r="Q42" s="61"/>
      <c r="R42" s="69"/>
      <c r="S42" s="66"/>
    </row>
    <row r="43" spans="1:19" s="59" customFormat="1" ht="30" customHeight="1">
      <c r="A43" s="60">
        <f>ROW()-1</f>
        <v>42</v>
      </c>
      <c r="B43" s="81"/>
      <c r="C43" s="61"/>
      <c r="D43" s="61"/>
      <c r="E43" s="62"/>
      <c r="F43" s="67"/>
      <c r="G43" s="61"/>
      <c r="H43" s="63"/>
      <c r="I43" s="60"/>
      <c r="J43" s="61"/>
      <c r="K43" s="64"/>
      <c r="L43" s="64"/>
      <c r="M43" s="64"/>
      <c r="N43" s="64"/>
      <c r="O43" s="61"/>
      <c r="P43" s="61"/>
      <c r="Q43" s="61"/>
      <c r="R43" s="69"/>
      <c r="S43" s="66"/>
    </row>
    <row r="44" spans="1:19" s="59" customFormat="1" ht="30" customHeight="1">
      <c r="A44" s="60">
        <f>ROW()-1</f>
        <v>43</v>
      </c>
      <c r="B44" s="81"/>
      <c r="C44" s="61"/>
      <c r="D44" s="61"/>
      <c r="E44" s="62"/>
      <c r="F44" s="67"/>
      <c r="G44" s="61"/>
      <c r="H44" s="63"/>
      <c r="I44" s="60"/>
      <c r="J44" s="61"/>
      <c r="K44" s="64"/>
      <c r="L44" s="64"/>
      <c r="M44" s="64"/>
      <c r="N44" s="64"/>
      <c r="O44" s="61"/>
      <c r="P44" s="61"/>
      <c r="Q44" s="61"/>
      <c r="R44" s="69"/>
      <c r="S44" s="66"/>
    </row>
    <row r="45" spans="1:19" s="59" customFormat="1" ht="30" customHeight="1">
      <c r="A45" s="60">
        <f t="shared" ref="A45:A76" si="1">ROW()-1</f>
        <v>44</v>
      </c>
      <c r="B45" s="81"/>
      <c r="C45" s="61"/>
      <c r="D45" s="61"/>
      <c r="E45" s="62"/>
      <c r="F45" s="61"/>
      <c r="G45" s="61"/>
      <c r="H45" s="63"/>
      <c r="I45" s="60"/>
      <c r="J45" s="61"/>
      <c r="K45" s="64"/>
      <c r="L45" s="64"/>
      <c r="M45" s="64"/>
      <c r="N45" s="64"/>
      <c r="O45" s="61"/>
      <c r="P45" s="61"/>
      <c r="Q45" s="61"/>
      <c r="R45" s="69"/>
      <c r="S45" s="66"/>
    </row>
    <row r="46" spans="1:19" s="59" customFormat="1" ht="30" customHeight="1">
      <c r="A46" s="60">
        <f t="shared" si="1"/>
        <v>45</v>
      </c>
      <c r="B46" s="81"/>
      <c r="C46" s="61"/>
      <c r="D46" s="61"/>
      <c r="E46" s="62"/>
      <c r="F46" s="61"/>
      <c r="G46" s="61"/>
      <c r="H46" s="63"/>
      <c r="I46" s="60"/>
      <c r="J46" s="61"/>
      <c r="K46" s="64"/>
      <c r="L46" s="64"/>
      <c r="M46" s="64"/>
      <c r="N46" s="64"/>
      <c r="O46" s="61"/>
      <c r="P46" s="61"/>
      <c r="Q46" s="61"/>
      <c r="R46" s="69"/>
      <c r="S46" s="66"/>
    </row>
    <row r="47" spans="1:19" s="59" customFormat="1" ht="30" customHeight="1">
      <c r="A47" s="60">
        <f t="shared" si="1"/>
        <v>46</v>
      </c>
      <c r="B47" s="81"/>
      <c r="C47" s="61"/>
      <c r="D47" s="61"/>
      <c r="E47" s="62"/>
      <c r="F47" s="61"/>
      <c r="G47" s="61"/>
      <c r="H47" s="63"/>
      <c r="I47" s="60"/>
      <c r="J47" s="61"/>
      <c r="K47" s="64"/>
      <c r="L47" s="64"/>
      <c r="M47" s="64"/>
      <c r="N47" s="64"/>
      <c r="O47" s="61"/>
      <c r="P47" s="61"/>
      <c r="Q47" s="61"/>
      <c r="R47" s="69"/>
      <c r="S47" s="66"/>
    </row>
    <row r="48" spans="1:19" s="59" customFormat="1" ht="30" customHeight="1">
      <c r="A48" s="60">
        <f t="shared" si="1"/>
        <v>47</v>
      </c>
      <c r="B48" s="81"/>
      <c r="C48" s="61"/>
      <c r="D48" s="61"/>
      <c r="E48" s="62"/>
      <c r="F48" s="63"/>
      <c r="G48" s="61"/>
      <c r="H48" s="63"/>
      <c r="I48" s="60"/>
      <c r="J48" s="61"/>
      <c r="K48" s="64"/>
      <c r="L48" s="64"/>
      <c r="M48" s="64"/>
      <c r="N48" s="64"/>
      <c r="O48" s="61"/>
      <c r="P48" s="61"/>
      <c r="Q48" s="61"/>
      <c r="R48" s="69"/>
      <c r="S48" s="66"/>
    </row>
    <row r="49" spans="1:19" s="59" customFormat="1" ht="30" customHeight="1">
      <c r="A49" s="60">
        <f t="shared" si="1"/>
        <v>48</v>
      </c>
      <c r="B49" s="81"/>
      <c r="C49" s="61"/>
      <c r="D49" s="61"/>
      <c r="E49" s="62"/>
      <c r="F49" s="63"/>
      <c r="G49" s="61"/>
      <c r="H49" s="63"/>
      <c r="I49" s="60"/>
      <c r="J49" s="61"/>
      <c r="K49" s="64"/>
      <c r="L49" s="64"/>
      <c r="M49" s="64"/>
      <c r="N49" s="64"/>
      <c r="O49" s="61"/>
      <c r="P49" s="61"/>
      <c r="Q49" s="61"/>
      <c r="R49" s="69"/>
      <c r="S49" s="66"/>
    </row>
    <row r="50" spans="1:19" s="59" customFormat="1" ht="30" customHeight="1">
      <c r="A50" s="60">
        <f t="shared" si="1"/>
        <v>49</v>
      </c>
      <c r="B50" s="81"/>
      <c r="C50" s="61"/>
      <c r="D50" s="61"/>
      <c r="E50" s="62"/>
      <c r="F50" s="63"/>
      <c r="G50" s="61"/>
      <c r="H50" s="63"/>
      <c r="I50" s="60"/>
      <c r="J50" s="61"/>
      <c r="K50" s="64"/>
      <c r="L50" s="64"/>
      <c r="M50" s="64"/>
      <c r="N50" s="64"/>
      <c r="O50" s="61"/>
      <c r="P50" s="61"/>
      <c r="Q50" s="61"/>
      <c r="R50" s="69"/>
      <c r="S50" s="66"/>
    </row>
    <row r="51" spans="1:19" s="59" customFormat="1" ht="30" customHeight="1">
      <c r="A51" s="60">
        <f t="shared" si="1"/>
        <v>50</v>
      </c>
      <c r="B51" s="81"/>
      <c r="C51" s="61"/>
      <c r="D51" s="61"/>
      <c r="E51" s="62"/>
      <c r="F51" s="63"/>
      <c r="G51" s="61"/>
      <c r="H51" s="63"/>
      <c r="I51" s="60"/>
      <c r="J51" s="61"/>
      <c r="K51" s="64"/>
      <c r="L51" s="64"/>
      <c r="M51" s="64"/>
      <c r="N51" s="64"/>
      <c r="O51" s="61"/>
      <c r="P51" s="61"/>
      <c r="Q51" s="61"/>
      <c r="R51" s="69"/>
      <c r="S51" s="66"/>
    </row>
    <row r="52" spans="1:19" s="59" customFormat="1" ht="30" customHeight="1">
      <c r="A52" s="60">
        <f t="shared" si="1"/>
        <v>51</v>
      </c>
      <c r="B52" s="81"/>
      <c r="C52" s="61"/>
      <c r="D52" s="61"/>
      <c r="E52" s="62"/>
      <c r="F52" s="61"/>
      <c r="G52" s="61"/>
      <c r="H52" s="63"/>
      <c r="I52" s="60"/>
      <c r="J52" s="61"/>
      <c r="K52" s="64"/>
      <c r="L52" s="64"/>
      <c r="M52" s="64"/>
      <c r="N52" s="64"/>
      <c r="O52" s="61"/>
      <c r="P52" s="61"/>
      <c r="Q52" s="61"/>
      <c r="R52" s="69"/>
      <c r="S52" s="66"/>
    </row>
    <row r="53" spans="1:19" s="59" customFormat="1" ht="30" customHeight="1">
      <c r="A53" s="60">
        <f t="shared" si="1"/>
        <v>52</v>
      </c>
      <c r="B53" s="81"/>
      <c r="C53" s="61"/>
      <c r="D53" s="61"/>
      <c r="E53" s="62"/>
      <c r="F53" s="61"/>
      <c r="G53" s="61"/>
      <c r="H53" s="63"/>
      <c r="I53" s="60"/>
      <c r="J53" s="61"/>
      <c r="K53" s="64"/>
      <c r="L53" s="64"/>
      <c r="M53" s="64"/>
      <c r="N53" s="64"/>
      <c r="O53" s="61"/>
      <c r="P53" s="61"/>
      <c r="Q53" s="61"/>
      <c r="R53" s="69"/>
      <c r="S53" s="66"/>
    </row>
    <row r="54" spans="1:19" s="59" customFormat="1" ht="30" customHeight="1">
      <c r="A54" s="60">
        <f t="shared" si="1"/>
        <v>53</v>
      </c>
      <c r="B54" s="81"/>
      <c r="C54" s="61"/>
      <c r="D54" s="61"/>
      <c r="E54" s="62"/>
      <c r="F54" s="61"/>
      <c r="G54" s="61"/>
      <c r="H54" s="63"/>
      <c r="I54" s="60"/>
      <c r="J54" s="61"/>
      <c r="K54" s="64"/>
      <c r="L54" s="64"/>
      <c r="M54" s="64"/>
      <c r="N54" s="64"/>
      <c r="O54" s="61"/>
      <c r="P54" s="61"/>
      <c r="Q54" s="61"/>
      <c r="R54" s="69"/>
      <c r="S54" s="66"/>
    </row>
    <row r="55" spans="1:19" s="59" customFormat="1" ht="30" customHeight="1">
      <c r="A55" s="60">
        <f t="shared" si="1"/>
        <v>54</v>
      </c>
      <c r="B55" s="81"/>
      <c r="C55" s="61"/>
      <c r="D55" s="61"/>
      <c r="E55" s="62"/>
      <c r="F55" s="61"/>
      <c r="G55" s="61"/>
      <c r="H55" s="63"/>
      <c r="I55" s="60"/>
      <c r="J55" s="61"/>
      <c r="K55" s="64"/>
      <c r="L55" s="64"/>
      <c r="M55" s="64"/>
      <c r="N55" s="64"/>
      <c r="O55" s="61"/>
      <c r="P55" s="61"/>
      <c r="Q55" s="61"/>
      <c r="R55" s="69"/>
      <c r="S55" s="66"/>
    </row>
    <row r="56" spans="1:19" s="59" customFormat="1" ht="30" customHeight="1">
      <c r="A56" s="60">
        <f t="shared" si="1"/>
        <v>55</v>
      </c>
      <c r="B56" s="81"/>
      <c r="C56" s="61"/>
      <c r="D56" s="61"/>
      <c r="E56" s="62"/>
      <c r="F56" s="61"/>
      <c r="G56" s="61"/>
      <c r="H56" s="63"/>
      <c r="I56" s="60"/>
      <c r="J56" s="61"/>
      <c r="K56" s="64"/>
      <c r="L56" s="64"/>
      <c r="M56" s="64"/>
      <c r="N56" s="64"/>
      <c r="O56" s="61"/>
      <c r="P56" s="61"/>
      <c r="Q56" s="61"/>
      <c r="R56" s="69"/>
      <c r="S56" s="66"/>
    </row>
    <row r="57" spans="1:19" s="59" customFormat="1" ht="30" customHeight="1">
      <c r="A57" s="60">
        <f t="shared" si="1"/>
        <v>56</v>
      </c>
      <c r="B57" s="81"/>
      <c r="C57" s="61"/>
      <c r="D57" s="61"/>
      <c r="E57" s="62"/>
      <c r="F57" s="61"/>
      <c r="G57" s="61"/>
      <c r="H57" s="63"/>
      <c r="I57" s="60"/>
      <c r="J57" s="61"/>
      <c r="K57" s="64"/>
      <c r="L57" s="64"/>
      <c r="M57" s="64"/>
      <c r="N57" s="64"/>
      <c r="O57" s="61"/>
      <c r="P57" s="61"/>
      <c r="Q57" s="61"/>
      <c r="R57" s="69"/>
      <c r="S57" s="66"/>
    </row>
    <row r="58" spans="1:19" s="59" customFormat="1" ht="30" customHeight="1">
      <c r="A58" s="60">
        <f t="shared" si="1"/>
        <v>57</v>
      </c>
      <c r="B58" s="81"/>
      <c r="C58" s="61"/>
      <c r="D58" s="61"/>
      <c r="E58" s="62"/>
      <c r="F58" s="61"/>
      <c r="G58" s="61"/>
      <c r="H58" s="63"/>
      <c r="I58" s="60"/>
      <c r="J58" s="61"/>
      <c r="K58" s="64"/>
      <c r="L58" s="64"/>
      <c r="M58" s="64"/>
      <c r="N58" s="64"/>
      <c r="O58" s="61"/>
      <c r="P58" s="61"/>
      <c r="Q58" s="61"/>
      <c r="R58" s="69"/>
      <c r="S58" s="66"/>
    </row>
    <row r="59" spans="1:19" s="59" customFormat="1" ht="30" customHeight="1">
      <c r="A59" s="60">
        <f t="shared" si="1"/>
        <v>58</v>
      </c>
      <c r="B59" s="81"/>
      <c r="C59" s="61"/>
      <c r="D59" s="61"/>
      <c r="E59" s="62"/>
      <c r="F59" s="61"/>
      <c r="G59" s="61"/>
      <c r="H59" s="63"/>
      <c r="I59" s="60"/>
      <c r="J59" s="61"/>
      <c r="K59" s="64"/>
      <c r="L59" s="64"/>
      <c r="M59" s="64"/>
      <c r="N59" s="64"/>
      <c r="O59" s="61"/>
      <c r="P59" s="61"/>
      <c r="Q59" s="61"/>
      <c r="R59" s="69"/>
      <c r="S59" s="66"/>
    </row>
    <row r="60" spans="1:19" s="59" customFormat="1" ht="30" customHeight="1">
      <c r="A60" s="60">
        <f t="shared" si="1"/>
        <v>59</v>
      </c>
      <c r="B60" s="81"/>
      <c r="C60" s="61"/>
      <c r="D60" s="61"/>
      <c r="E60" s="62"/>
      <c r="F60" s="61"/>
      <c r="G60" s="61"/>
      <c r="H60" s="63"/>
      <c r="I60" s="60"/>
      <c r="J60" s="61"/>
      <c r="K60" s="64"/>
      <c r="L60" s="64"/>
      <c r="M60" s="64"/>
      <c r="N60" s="64"/>
      <c r="O60" s="61"/>
      <c r="P60" s="61"/>
      <c r="Q60" s="61"/>
      <c r="R60" s="69"/>
      <c r="S60" s="66"/>
    </row>
    <row r="61" spans="1:19" s="59" customFormat="1" ht="30" customHeight="1">
      <c r="A61" s="60">
        <f t="shared" si="1"/>
        <v>60</v>
      </c>
      <c r="B61" s="81"/>
      <c r="C61" s="61"/>
      <c r="D61" s="61"/>
      <c r="E61" s="62"/>
      <c r="F61" s="61"/>
      <c r="G61" s="61"/>
      <c r="H61" s="63"/>
      <c r="I61" s="60"/>
      <c r="J61" s="61"/>
      <c r="K61" s="64"/>
      <c r="L61" s="64"/>
      <c r="M61" s="64"/>
      <c r="N61" s="64"/>
      <c r="O61" s="61"/>
      <c r="P61" s="61"/>
      <c r="Q61" s="61"/>
      <c r="R61" s="69"/>
      <c r="S61" s="66"/>
    </row>
    <row r="62" spans="1:19" s="59" customFormat="1" ht="30" customHeight="1">
      <c r="A62" s="60">
        <f t="shared" si="1"/>
        <v>61</v>
      </c>
      <c r="B62" s="81"/>
      <c r="C62" s="61"/>
      <c r="D62" s="61"/>
      <c r="E62" s="62"/>
      <c r="F62" s="61"/>
      <c r="G62" s="61"/>
      <c r="H62" s="63"/>
      <c r="I62" s="60"/>
      <c r="J62" s="61"/>
      <c r="K62" s="64"/>
      <c r="L62" s="64"/>
      <c r="M62" s="64"/>
      <c r="N62" s="64"/>
      <c r="O62" s="61"/>
      <c r="P62" s="61"/>
      <c r="Q62" s="61"/>
      <c r="R62" s="69"/>
      <c r="S62" s="66"/>
    </row>
    <row r="63" spans="1:19" s="59" customFormat="1" ht="30" customHeight="1">
      <c r="A63" s="60">
        <f t="shared" si="1"/>
        <v>62</v>
      </c>
      <c r="B63" s="81"/>
      <c r="C63" s="61"/>
      <c r="D63" s="61"/>
      <c r="E63" s="62"/>
      <c r="F63" s="61"/>
      <c r="G63" s="61"/>
      <c r="H63" s="63"/>
      <c r="I63" s="60"/>
      <c r="J63" s="61"/>
      <c r="K63" s="64"/>
      <c r="L63" s="64"/>
      <c r="M63" s="64"/>
      <c r="N63" s="64"/>
      <c r="O63" s="61"/>
      <c r="P63" s="61"/>
      <c r="Q63" s="61"/>
      <c r="R63" s="69"/>
      <c r="S63" s="66"/>
    </row>
    <row r="64" spans="1:19" s="59" customFormat="1" ht="30" customHeight="1">
      <c r="A64" s="60">
        <f t="shared" si="1"/>
        <v>63</v>
      </c>
      <c r="B64" s="81"/>
      <c r="C64" s="61"/>
      <c r="D64" s="61"/>
      <c r="E64" s="62"/>
      <c r="F64" s="61"/>
      <c r="G64" s="61"/>
      <c r="H64" s="63"/>
      <c r="I64" s="60"/>
      <c r="J64" s="61"/>
      <c r="K64" s="64"/>
      <c r="L64" s="64"/>
      <c r="M64" s="64"/>
      <c r="N64" s="64"/>
      <c r="O64" s="61"/>
      <c r="P64" s="61"/>
      <c r="Q64" s="61"/>
      <c r="R64" s="69"/>
      <c r="S64" s="66"/>
    </row>
    <row r="65" spans="1:19" s="59" customFormat="1" ht="30" customHeight="1">
      <c r="A65" s="60">
        <f t="shared" si="1"/>
        <v>64</v>
      </c>
      <c r="B65" s="81"/>
      <c r="C65" s="61"/>
      <c r="D65" s="61"/>
      <c r="E65" s="62"/>
      <c r="F65" s="61"/>
      <c r="G65" s="61"/>
      <c r="H65" s="63"/>
      <c r="I65" s="61"/>
      <c r="J65" s="61"/>
      <c r="K65" s="64"/>
      <c r="L65" s="64"/>
      <c r="M65" s="64"/>
      <c r="N65" s="64"/>
      <c r="O65" s="61"/>
      <c r="P65" s="61"/>
      <c r="Q65" s="61"/>
      <c r="R65" s="69"/>
      <c r="S65" s="66"/>
    </row>
    <row r="66" spans="1:19" s="59" customFormat="1" ht="30" customHeight="1">
      <c r="A66" s="60">
        <f t="shared" si="1"/>
        <v>65</v>
      </c>
      <c r="B66" s="81"/>
      <c r="C66" s="61"/>
      <c r="D66" s="61"/>
      <c r="E66" s="62"/>
      <c r="F66" s="61"/>
      <c r="G66" s="61"/>
      <c r="H66" s="63"/>
      <c r="I66" s="61"/>
      <c r="J66" s="61"/>
      <c r="K66" s="64"/>
      <c r="L66" s="64"/>
      <c r="M66" s="64"/>
      <c r="N66" s="64"/>
      <c r="O66" s="61"/>
      <c r="P66" s="61"/>
      <c r="Q66" s="61"/>
      <c r="R66" s="69"/>
      <c r="S66" s="66"/>
    </row>
    <row r="67" spans="1:19" s="59" customFormat="1" ht="30" customHeight="1">
      <c r="A67" s="60">
        <f t="shared" si="1"/>
        <v>66</v>
      </c>
      <c r="B67" s="81"/>
      <c r="C67" s="61"/>
      <c r="D67" s="61"/>
      <c r="E67" s="62"/>
      <c r="F67" s="61"/>
      <c r="G67" s="61"/>
      <c r="H67" s="63"/>
      <c r="I67" s="61"/>
      <c r="J67" s="61"/>
      <c r="K67" s="64"/>
      <c r="L67" s="64"/>
      <c r="M67" s="64"/>
      <c r="N67" s="64"/>
      <c r="O67" s="61"/>
      <c r="P67" s="61"/>
      <c r="Q67" s="61"/>
      <c r="R67" s="69"/>
      <c r="S67" s="66"/>
    </row>
    <row r="68" spans="1:19" s="59" customFormat="1" ht="30" customHeight="1">
      <c r="A68" s="60">
        <f t="shared" si="1"/>
        <v>67</v>
      </c>
      <c r="B68" s="81"/>
      <c r="C68" s="61"/>
      <c r="D68" s="61"/>
      <c r="E68" s="62"/>
      <c r="F68" s="61"/>
      <c r="G68" s="61"/>
      <c r="H68" s="63"/>
      <c r="I68" s="61"/>
      <c r="J68" s="61"/>
      <c r="K68" s="64"/>
      <c r="L68" s="64"/>
      <c r="M68" s="64"/>
      <c r="N68" s="64"/>
      <c r="O68" s="61"/>
      <c r="P68" s="61"/>
      <c r="Q68" s="61"/>
      <c r="R68" s="69"/>
      <c r="S68" s="66"/>
    </row>
    <row r="69" spans="1:19" s="59" customFormat="1" ht="30" customHeight="1">
      <c r="A69" s="60">
        <f t="shared" si="1"/>
        <v>68</v>
      </c>
      <c r="B69" s="81"/>
      <c r="C69" s="61"/>
      <c r="D69" s="61"/>
      <c r="E69" s="62"/>
      <c r="F69" s="61"/>
      <c r="G69" s="61"/>
      <c r="H69" s="63"/>
      <c r="I69" s="61"/>
      <c r="J69" s="61"/>
      <c r="K69" s="64"/>
      <c r="L69" s="64"/>
      <c r="M69" s="64"/>
      <c r="N69" s="64"/>
      <c r="O69" s="61"/>
      <c r="P69" s="61"/>
      <c r="Q69" s="61"/>
      <c r="R69" s="69"/>
      <c r="S69" s="66"/>
    </row>
    <row r="70" spans="1:19" s="59" customFormat="1" ht="30" customHeight="1">
      <c r="A70" s="60">
        <f t="shared" si="1"/>
        <v>69</v>
      </c>
      <c r="B70" s="81"/>
      <c r="C70" s="61"/>
      <c r="D70" s="61"/>
      <c r="E70" s="62"/>
      <c r="F70" s="61"/>
      <c r="G70" s="61"/>
      <c r="H70" s="63"/>
      <c r="I70" s="61"/>
      <c r="J70" s="61"/>
      <c r="K70" s="64"/>
      <c r="L70" s="64"/>
      <c r="M70" s="64"/>
      <c r="N70" s="64"/>
      <c r="O70" s="61"/>
      <c r="P70" s="61"/>
      <c r="Q70" s="61"/>
      <c r="R70" s="69"/>
      <c r="S70" s="66"/>
    </row>
    <row r="71" spans="1:19" s="59" customFormat="1" ht="30" customHeight="1">
      <c r="A71" s="60">
        <f t="shared" si="1"/>
        <v>70</v>
      </c>
      <c r="B71" s="81"/>
      <c r="C71" s="61"/>
      <c r="D71" s="61"/>
      <c r="E71" s="62"/>
      <c r="F71" s="61"/>
      <c r="G71" s="61"/>
      <c r="H71" s="63"/>
      <c r="I71" s="61"/>
      <c r="J71" s="61"/>
      <c r="K71" s="64"/>
      <c r="L71" s="64"/>
      <c r="M71" s="64"/>
      <c r="N71" s="64"/>
      <c r="O71" s="61"/>
      <c r="P71" s="61"/>
      <c r="Q71" s="61"/>
      <c r="R71" s="69"/>
      <c r="S71" s="66"/>
    </row>
    <row r="72" spans="1:19" s="59" customFormat="1" ht="30" customHeight="1">
      <c r="A72" s="60">
        <f t="shared" si="1"/>
        <v>71</v>
      </c>
      <c r="B72" s="81"/>
      <c r="C72" s="61"/>
      <c r="D72" s="61"/>
      <c r="E72" s="62"/>
      <c r="F72" s="61"/>
      <c r="G72" s="61"/>
      <c r="H72" s="63"/>
      <c r="I72" s="61"/>
      <c r="J72" s="61"/>
      <c r="K72" s="64"/>
      <c r="L72" s="64"/>
      <c r="M72" s="64"/>
      <c r="N72" s="64"/>
      <c r="O72" s="61"/>
      <c r="P72" s="61"/>
      <c r="Q72" s="61"/>
      <c r="R72" s="69"/>
      <c r="S72" s="66"/>
    </row>
    <row r="73" spans="1:19" s="59" customFormat="1" ht="30" customHeight="1">
      <c r="A73" s="60">
        <f t="shared" si="1"/>
        <v>72</v>
      </c>
      <c r="B73" s="81"/>
      <c r="C73" s="61"/>
      <c r="D73" s="61"/>
      <c r="E73" s="62"/>
      <c r="F73" s="61"/>
      <c r="G73" s="61"/>
      <c r="H73" s="63"/>
      <c r="I73" s="61"/>
      <c r="J73" s="61"/>
      <c r="K73" s="64"/>
      <c r="L73" s="64"/>
      <c r="M73" s="64"/>
      <c r="N73" s="64"/>
      <c r="O73" s="61"/>
      <c r="P73" s="61"/>
      <c r="Q73" s="61"/>
      <c r="R73" s="69"/>
      <c r="S73" s="66"/>
    </row>
    <row r="74" spans="1:19" s="59" customFormat="1" ht="30" customHeight="1">
      <c r="A74" s="60">
        <f t="shared" si="1"/>
        <v>73</v>
      </c>
      <c r="B74" s="81"/>
      <c r="C74" s="61"/>
      <c r="D74" s="61"/>
      <c r="E74" s="62"/>
      <c r="F74" s="61"/>
      <c r="G74" s="61"/>
      <c r="H74" s="63"/>
      <c r="I74" s="61"/>
      <c r="J74" s="61"/>
      <c r="K74" s="64"/>
      <c r="L74" s="64"/>
      <c r="M74" s="64"/>
      <c r="N74" s="64"/>
      <c r="O74" s="61"/>
      <c r="P74" s="61"/>
      <c r="Q74" s="61"/>
      <c r="R74" s="69"/>
      <c r="S74" s="66"/>
    </row>
    <row r="75" spans="1:19" s="59" customFormat="1" ht="30" customHeight="1">
      <c r="A75" s="60">
        <f t="shared" si="1"/>
        <v>74</v>
      </c>
      <c r="B75" s="81"/>
      <c r="C75" s="61"/>
      <c r="D75" s="61"/>
      <c r="E75" s="62"/>
      <c r="F75" s="61"/>
      <c r="G75" s="61"/>
      <c r="H75" s="63"/>
      <c r="I75" s="61"/>
      <c r="J75" s="61"/>
      <c r="K75" s="64"/>
      <c r="L75" s="64"/>
      <c r="M75" s="64"/>
      <c r="N75" s="64"/>
      <c r="O75" s="61"/>
      <c r="P75" s="61"/>
      <c r="Q75" s="61"/>
      <c r="R75" s="69"/>
      <c r="S75" s="66"/>
    </row>
    <row r="76" spans="1:19" s="59" customFormat="1" ht="30" customHeight="1">
      <c r="A76" s="60">
        <f t="shared" si="1"/>
        <v>75</v>
      </c>
      <c r="B76" s="81"/>
      <c r="C76" s="61"/>
      <c r="D76" s="61"/>
      <c r="E76" s="62"/>
      <c r="F76" s="61"/>
      <c r="G76" s="61"/>
      <c r="H76" s="63"/>
      <c r="I76" s="61"/>
      <c r="J76" s="61"/>
      <c r="K76" s="64"/>
      <c r="L76" s="64"/>
      <c r="M76" s="64"/>
      <c r="N76" s="64"/>
      <c r="O76" s="61"/>
      <c r="P76" s="61"/>
      <c r="Q76" s="61"/>
      <c r="R76" s="69"/>
      <c r="S76" s="66"/>
    </row>
  </sheetData>
  <autoFilter ref="A1:R41" xr:uid="{00000000-0009-0000-0000-000009000000}"/>
  <phoneticPr fontId="1"/>
  <dataValidations count="4">
    <dataValidation imeMode="fullKatakana" allowBlank="1" showInputMessage="1" showErrorMessage="1" sqref="F2:F76" xr:uid="{00000000-0002-0000-0900-000000000000}"/>
    <dataValidation type="date" imeMode="disabled" allowBlank="1" showInputMessage="1" showErrorMessage="1" sqref="H2:H76" xr:uid="{00000000-0002-0000-0900-000001000000}">
      <formula1>1</formula1>
      <formula2>2958465</formula2>
    </dataValidation>
    <dataValidation imeMode="disabled" allowBlank="1" showInputMessage="1" showErrorMessage="1" sqref="O2:R76 J2:J76" xr:uid="{00000000-0002-0000-0900-000002000000}"/>
    <dataValidation type="list" allowBlank="1" showInputMessage="1" showErrorMessage="1" sqref="I2:I76" xr:uid="{00000000-0002-0000-0900-000003000000}">
      <formula1>"女性,男性"</formula1>
    </dataValidation>
  </dataValidations>
  <pageMargins left="0.7" right="0.7" top="0.75" bottom="0.75" header="0.3" footer="0.3"/>
  <pageSetup paperSize="8" scale="39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900-000004000000}">
          <x14:formula1>
            <xm:f>DATA!$B$23:$B$24</xm:f>
          </x14:formula1>
          <xm:sqref>D2:D76</xm:sqref>
        </x14:dataValidation>
        <x14:dataValidation type="list" allowBlank="1" showInputMessage="1" showErrorMessage="1" xr:uid="{00000000-0002-0000-0900-000005000000}">
          <x14:formula1>
            <xm:f>DATA!$B$18:$B$20</xm:f>
          </x14:formula1>
          <xm:sqref>C2:C76</xm:sqref>
        </x14:dataValidation>
        <x14:dataValidation type="list" allowBlank="1" showInputMessage="1" showErrorMessage="1" xr:uid="{00000000-0002-0000-0900-000006000000}">
          <x14:formula1>
            <xm:f>DATA!$B$11</xm:f>
          </x14:formula1>
          <xm:sqref>B2:B76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2">
    <tabColor rgb="FF00B050"/>
    <pageSetUpPr fitToPage="1"/>
  </sheetPr>
  <dimension ref="A1:S76"/>
  <sheetViews>
    <sheetView zoomScale="90" zoomScaleNormal="90" workbookViewId="0">
      <pane ySplit="1" topLeftCell="A2" activePane="bottomLeft" state="frozen"/>
      <selection activeCell="D66" sqref="D66"/>
      <selection pane="bottomLeft" activeCell="M6" sqref="M6"/>
    </sheetView>
  </sheetViews>
  <sheetFormatPr defaultColWidth="8.875" defaultRowHeight="16.5"/>
  <cols>
    <col min="1" max="1" width="5.625" style="76" bestFit="1" customWidth="1"/>
    <col min="2" max="2" width="30.625" style="82" customWidth="1"/>
    <col min="3" max="3" width="10.625" style="76" hidden="1" customWidth="1"/>
    <col min="4" max="4" width="10.625" style="76" customWidth="1"/>
    <col min="5" max="5" width="19.625" style="76" hidden="1" customWidth="1"/>
    <col min="6" max="7" width="30.625" style="76" customWidth="1"/>
    <col min="8" max="8" width="12.625" style="76" customWidth="1"/>
    <col min="9" max="9" width="7.625" style="76" customWidth="1"/>
    <col min="10" max="10" width="10.625" style="76" customWidth="1"/>
    <col min="11" max="11" width="12.625" style="79" customWidth="1"/>
    <col min="12" max="12" width="16.625" style="79" customWidth="1"/>
    <col min="13" max="14" width="35.625" style="79" customWidth="1"/>
    <col min="15" max="16" width="15.625" style="76" customWidth="1"/>
    <col min="17" max="18" width="30.625" style="76" customWidth="1"/>
    <col min="19" max="19" width="8.875" style="76" hidden="1" customWidth="1"/>
    <col min="20" max="20" width="8.875" style="76" customWidth="1"/>
    <col min="21" max="16384" width="8.875" style="76"/>
  </cols>
  <sheetData>
    <row r="1" spans="1:19" ht="29.25">
      <c r="A1" s="70"/>
      <c r="B1" s="80" t="s">
        <v>119</v>
      </c>
      <c r="C1" s="71" t="s">
        <v>1</v>
      </c>
      <c r="D1" s="71" t="s">
        <v>122</v>
      </c>
      <c r="E1" s="73" t="s">
        <v>2</v>
      </c>
      <c r="F1" s="72" t="s">
        <v>131</v>
      </c>
      <c r="G1" s="72" t="s">
        <v>132</v>
      </c>
      <c r="H1" s="74" t="s">
        <v>5</v>
      </c>
      <c r="I1" s="71" t="s">
        <v>6</v>
      </c>
      <c r="J1" s="71" t="s">
        <v>7</v>
      </c>
      <c r="K1" s="75" t="s">
        <v>87</v>
      </c>
      <c r="L1" s="75" t="s">
        <v>88</v>
      </c>
      <c r="M1" s="75" t="s">
        <v>89</v>
      </c>
      <c r="N1" s="75" t="s">
        <v>90</v>
      </c>
      <c r="O1" s="71" t="s">
        <v>8</v>
      </c>
      <c r="P1" s="71" t="s">
        <v>9</v>
      </c>
      <c r="Q1" s="71" t="s">
        <v>10</v>
      </c>
      <c r="R1" s="71" t="s">
        <v>11</v>
      </c>
      <c r="S1" s="71" t="s">
        <v>12</v>
      </c>
    </row>
    <row r="2" spans="1:19" s="59" customFormat="1" ht="30" customHeight="1">
      <c r="A2" s="60">
        <f>ROW()-1</f>
        <v>1</v>
      </c>
      <c r="B2" s="81"/>
      <c r="C2" s="68"/>
      <c r="D2" s="61"/>
      <c r="E2" s="62"/>
      <c r="F2" s="61"/>
      <c r="G2" s="61"/>
      <c r="H2" s="63"/>
      <c r="I2" s="60"/>
      <c r="J2" s="61"/>
      <c r="K2" s="64"/>
      <c r="L2" s="64"/>
      <c r="M2" s="64"/>
      <c r="N2" s="64"/>
      <c r="O2" s="61"/>
      <c r="P2" s="61"/>
      <c r="Q2" s="61"/>
      <c r="R2" s="69"/>
      <c r="S2" s="66"/>
    </row>
    <row r="3" spans="1:19" s="59" customFormat="1" ht="30" customHeight="1">
      <c r="A3" s="60">
        <f>ROW()-1</f>
        <v>2</v>
      </c>
      <c r="B3" s="81"/>
      <c r="C3" s="68"/>
      <c r="D3" s="61"/>
      <c r="E3" s="62"/>
      <c r="F3" s="67"/>
      <c r="G3" s="61"/>
      <c r="H3" s="63"/>
      <c r="I3" s="60"/>
      <c r="J3" s="61"/>
      <c r="K3" s="64"/>
      <c r="L3" s="64"/>
      <c r="M3" s="64"/>
      <c r="N3" s="64"/>
      <c r="O3" s="61"/>
      <c r="P3" s="61"/>
      <c r="Q3" s="61"/>
      <c r="R3" s="69"/>
      <c r="S3" s="66"/>
    </row>
    <row r="4" spans="1:19" s="59" customFormat="1" ht="30" customHeight="1">
      <c r="A4" s="60">
        <f>ROW()-1</f>
        <v>3</v>
      </c>
      <c r="B4" s="81"/>
      <c r="C4" s="68"/>
      <c r="D4" s="61"/>
      <c r="E4" s="62"/>
      <c r="F4" s="67"/>
      <c r="G4" s="61"/>
      <c r="H4" s="63"/>
      <c r="I4" s="60"/>
      <c r="J4" s="61"/>
      <c r="K4" s="64"/>
      <c r="L4" s="64"/>
      <c r="M4" s="64"/>
      <c r="N4" s="64"/>
      <c r="O4" s="61"/>
      <c r="P4" s="61"/>
      <c r="Q4" s="61"/>
      <c r="R4" s="69"/>
      <c r="S4" s="66"/>
    </row>
    <row r="5" spans="1:19" s="59" customFormat="1" ht="30" customHeight="1">
      <c r="A5" s="60">
        <f t="shared" ref="A5:A41" si="0">ROW()-1</f>
        <v>4</v>
      </c>
      <c r="B5" s="81"/>
      <c r="C5" s="68"/>
      <c r="D5" s="61"/>
      <c r="E5" s="62"/>
      <c r="F5" s="61"/>
      <c r="G5" s="61"/>
      <c r="H5" s="63"/>
      <c r="I5" s="60"/>
      <c r="J5" s="61"/>
      <c r="K5" s="64"/>
      <c r="L5" s="64"/>
      <c r="M5" s="64"/>
      <c r="N5" s="64"/>
      <c r="O5" s="61"/>
      <c r="P5" s="61"/>
      <c r="Q5" s="61"/>
      <c r="R5" s="69"/>
      <c r="S5" s="66"/>
    </row>
    <row r="6" spans="1:19" s="59" customFormat="1" ht="30" customHeight="1">
      <c r="A6" s="60">
        <f t="shared" si="0"/>
        <v>5</v>
      </c>
      <c r="B6" s="81"/>
      <c r="C6" s="68"/>
      <c r="D6" s="61"/>
      <c r="E6" s="62"/>
      <c r="F6" s="61"/>
      <c r="G6" s="61"/>
      <c r="H6" s="63"/>
      <c r="I6" s="60"/>
      <c r="J6" s="61"/>
      <c r="K6" s="64"/>
      <c r="L6" s="64"/>
      <c r="M6" s="64"/>
      <c r="N6" s="64"/>
      <c r="O6" s="61"/>
      <c r="P6" s="61"/>
      <c r="Q6" s="61"/>
      <c r="R6" s="69"/>
      <c r="S6" s="66"/>
    </row>
    <row r="7" spans="1:19" s="59" customFormat="1" ht="30" customHeight="1">
      <c r="A7" s="60">
        <f t="shared" si="0"/>
        <v>6</v>
      </c>
      <c r="B7" s="81"/>
      <c r="C7" s="68"/>
      <c r="D7" s="61"/>
      <c r="E7" s="62"/>
      <c r="F7" s="61"/>
      <c r="G7" s="61"/>
      <c r="H7" s="63"/>
      <c r="I7" s="60"/>
      <c r="J7" s="61"/>
      <c r="K7" s="64"/>
      <c r="L7" s="64"/>
      <c r="M7" s="64"/>
      <c r="N7" s="64"/>
      <c r="O7" s="61"/>
      <c r="P7" s="61"/>
      <c r="Q7" s="61"/>
      <c r="R7" s="69"/>
      <c r="S7" s="66"/>
    </row>
    <row r="8" spans="1:19" s="59" customFormat="1" ht="30" customHeight="1">
      <c r="A8" s="60">
        <f t="shared" si="0"/>
        <v>7</v>
      </c>
      <c r="B8" s="81"/>
      <c r="C8" s="68"/>
      <c r="D8" s="61"/>
      <c r="E8" s="62"/>
      <c r="F8" s="63"/>
      <c r="G8" s="61"/>
      <c r="H8" s="63"/>
      <c r="I8" s="60"/>
      <c r="J8" s="61"/>
      <c r="K8" s="64"/>
      <c r="L8" s="64"/>
      <c r="M8" s="64"/>
      <c r="N8" s="64"/>
      <c r="O8" s="61"/>
      <c r="P8" s="61"/>
      <c r="Q8" s="61"/>
      <c r="R8" s="69"/>
      <c r="S8" s="66"/>
    </row>
    <row r="9" spans="1:19" s="59" customFormat="1" ht="30" customHeight="1">
      <c r="A9" s="60">
        <f t="shared" si="0"/>
        <v>8</v>
      </c>
      <c r="B9" s="81"/>
      <c r="C9" s="68"/>
      <c r="D9" s="61"/>
      <c r="E9" s="62"/>
      <c r="F9" s="63"/>
      <c r="G9" s="61"/>
      <c r="H9" s="63"/>
      <c r="I9" s="60"/>
      <c r="J9" s="61"/>
      <c r="K9" s="64"/>
      <c r="L9" s="64"/>
      <c r="M9" s="64"/>
      <c r="N9" s="64"/>
      <c r="O9" s="61"/>
      <c r="P9" s="61"/>
      <c r="Q9" s="61"/>
      <c r="R9" s="69"/>
      <c r="S9" s="66"/>
    </row>
    <row r="10" spans="1:19" s="59" customFormat="1" ht="30" customHeight="1">
      <c r="A10" s="60">
        <f t="shared" si="0"/>
        <v>9</v>
      </c>
      <c r="B10" s="81"/>
      <c r="C10" s="68"/>
      <c r="D10" s="61"/>
      <c r="E10" s="62"/>
      <c r="F10" s="63"/>
      <c r="G10" s="61"/>
      <c r="H10" s="63"/>
      <c r="I10" s="60"/>
      <c r="J10" s="61"/>
      <c r="K10" s="64"/>
      <c r="L10" s="64"/>
      <c r="M10" s="64"/>
      <c r="N10" s="64"/>
      <c r="O10" s="61"/>
      <c r="P10" s="61"/>
      <c r="Q10" s="61"/>
      <c r="R10" s="69"/>
      <c r="S10" s="66"/>
    </row>
    <row r="11" spans="1:19" s="59" customFormat="1" ht="30" customHeight="1">
      <c r="A11" s="60">
        <f t="shared" si="0"/>
        <v>10</v>
      </c>
      <c r="B11" s="81"/>
      <c r="C11" s="68"/>
      <c r="D11" s="61"/>
      <c r="E11" s="62"/>
      <c r="F11" s="63"/>
      <c r="G11" s="61"/>
      <c r="H11" s="63"/>
      <c r="I11" s="60"/>
      <c r="J11" s="61"/>
      <c r="K11" s="64"/>
      <c r="L11" s="64"/>
      <c r="M11" s="64"/>
      <c r="N11" s="64"/>
      <c r="O11" s="61"/>
      <c r="P11" s="61"/>
      <c r="Q11" s="61"/>
      <c r="R11" s="69"/>
      <c r="S11" s="66"/>
    </row>
    <row r="12" spans="1:19" s="59" customFormat="1" ht="30" customHeight="1">
      <c r="A12" s="60">
        <f t="shared" si="0"/>
        <v>11</v>
      </c>
      <c r="B12" s="81"/>
      <c r="C12" s="68"/>
      <c r="D12" s="61"/>
      <c r="E12" s="62"/>
      <c r="F12" s="61"/>
      <c r="G12" s="61"/>
      <c r="H12" s="63"/>
      <c r="I12" s="60"/>
      <c r="J12" s="61"/>
      <c r="K12" s="64"/>
      <c r="L12" s="64"/>
      <c r="M12" s="64"/>
      <c r="N12" s="64"/>
      <c r="O12" s="61"/>
      <c r="P12" s="61"/>
      <c r="Q12" s="61"/>
      <c r="R12" s="69"/>
      <c r="S12" s="66"/>
    </row>
    <row r="13" spans="1:19" s="59" customFormat="1" ht="30" customHeight="1">
      <c r="A13" s="60">
        <f t="shared" si="0"/>
        <v>12</v>
      </c>
      <c r="B13" s="81"/>
      <c r="C13" s="68"/>
      <c r="D13" s="61"/>
      <c r="E13" s="62"/>
      <c r="F13" s="61"/>
      <c r="G13" s="61"/>
      <c r="H13" s="63"/>
      <c r="I13" s="60"/>
      <c r="J13" s="61"/>
      <c r="K13" s="64"/>
      <c r="L13" s="64"/>
      <c r="M13" s="64"/>
      <c r="N13" s="64"/>
      <c r="O13" s="61"/>
      <c r="P13" s="61"/>
      <c r="Q13" s="61"/>
      <c r="R13" s="69"/>
      <c r="S13" s="66"/>
    </row>
    <row r="14" spans="1:19" s="59" customFormat="1" ht="30" customHeight="1">
      <c r="A14" s="60">
        <f t="shared" si="0"/>
        <v>13</v>
      </c>
      <c r="B14" s="81"/>
      <c r="C14" s="68"/>
      <c r="D14" s="61"/>
      <c r="E14" s="62"/>
      <c r="F14" s="61"/>
      <c r="G14" s="61"/>
      <c r="H14" s="63"/>
      <c r="I14" s="60"/>
      <c r="J14" s="61"/>
      <c r="K14" s="64"/>
      <c r="L14" s="64"/>
      <c r="M14" s="64"/>
      <c r="N14" s="64"/>
      <c r="O14" s="61"/>
      <c r="P14" s="61"/>
      <c r="Q14" s="61"/>
      <c r="R14" s="69"/>
      <c r="S14" s="66"/>
    </row>
    <row r="15" spans="1:19" s="59" customFormat="1" ht="30" customHeight="1">
      <c r="A15" s="60">
        <f t="shared" si="0"/>
        <v>14</v>
      </c>
      <c r="B15" s="81"/>
      <c r="C15" s="68"/>
      <c r="D15" s="61"/>
      <c r="E15" s="62"/>
      <c r="F15" s="61"/>
      <c r="G15" s="61"/>
      <c r="H15" s="63"/>
      <c r="I15" s="60"/>
      <c r="J15" s="61"/>
      <c r="K15" s="64"/>
      <c r="L15" s="64"/>
      <c r="M15" s="64"/>
      <c r="N15" s="64"/>
      <c r="O15" s="61"/>
      <c r="P15" s="61"/>
      <c r="Q15" s="61"/>
      <c r="R15" s="69"/>
      <c r="S15" s="66"/>
    </row>
    <row r="16" spans="1:19" s="59" customFormat="1" ht="30" customHeight="1">
      <c r="A16" s="60">
        <f t="shared" si="0"/>
        <v>15</v>
      </c>
      <c r="B16" s="81"/>
      <c r="C16" s="68"/>
      <c r="D16" s="61"/>
      <c r="E16" s="62"/>
      <c r="F16" s="61"/>
      <c r="G16" s="61"/>
      <c r="H16" s="63"/>
      <c r="I16" s="60"/>
      <c r="J16" s="61"/>
      <c r="K16" s="64"/>
      <c r="L16" s="64"/>
      <c r="M16" s="64"/>
      <c r="N16" s="64"/>
      <c r="O16" s="61"/>
      <c r="P16" s="61"/>
      <c r="Q16" s="61"/>
      <c r="R16" s="69"/>
      <c r="S16" s="66"/>
    </row>
    <row r="17" spans="1:19" s="59" customFormat="1" ht="30" customHeight="1">
      <c r="A17" s="60">
        <f t="shared" si="0"/>
        <v>16</v>
      </c>
      <c r="B17" s="81"/>
      <c r="C17" s="68"/>
      <c r="D17" s="61"/>
      <c r="E17" s="62"/>
      <c r="F17" s="61"/>
      <c r="G17" s="61"/>
      <c r="H17" s="63"/>
      <c r="I17" s="60"/>
      <c r="J17" s="61"/>
      <c r="K17" s="64"/>
      <c r="L17" s="64"/>
      <c r="M17" s="64"/>
      <c r="N17" s="64"/>
      <c r="O17" s="61"/>
      <c r="P17" s="61"/>
      <c r="Q17" s="61"/>
      <c r="R17" s="69"/>
      <c r="S17" s="66"/>
    </row>
    <row r="18" spans="1:19" s="59" customFormat="1" ht="30" customHeight="1">
      <c r="A18" s="60">
        <f t="shared" si="0"/>
        <v>17</v>
      </c>
      <c r="B18" s="81"/>
      <c r="C18" s="68"/>
      <c r="D18" s="61"/>
      <c r="E18" s="62"/>
      <c r="F18" s="61"/>
      <c r="G18" s="61"/>
      <c r="H18" s="63"/>
      <c r="I18" s="60"/>
      <c r="J18" s="61"/>
      <c r="K18" s="64"/>
      <c r="L18" s="64"/>
      <c r="M18" s="64"/>
      <c r="N18" s="64"/>
      <c r="O18" s="61"/>
      <c r="P18" s="61"/>
      <c r="Q18" s="61"/>
      <c r="R18" s="69"/>
      <c r="S18" s="66"/>
    </row>
    <row r="19" spans="1:19" s="59" customFormat="1" ht="30" customHeight="1">
      <c r="A19" s="60">
        <f t="shared" si="0"/>
        <v>18</v>
      </c>
      <c r="B19" s="81"/>
      <c r="C19" s="68"/>
      <c r="D19" s="61"/>
      <c r="E19" s="62"/>
      <c r="F19" s="61"/>
      <c r="G19" s="61"/>
      <c r="H19" s="63"/>
      <c r="I19" s="60"/>
      <c r="J19" s="61"/>
      <c r="K19" s="64"/>
      <c r="L19" s="64"/>
      <c r="M19" s="64"/>
      <c r="N19" s="64"/>
      <c r="O19" s="61"/>
      <c r="P19" s="61"/>
      <c r="Q19" s="61"/>
      <c r="R19" s="69"/>
      <c r="S19" s="66"/>
    </row>
    <row r="20" spans="1:19" s="59" customFormat="1" ht="30" customHeight="1">
      <c r="A20" s="60">
        <f t="shared" si="0"/>
        <v>19</v>
      </c>
      <c r="B20" s="81"/>
      <c r="C20" s="68"/>
      <c r="D20" s="61"/>
      <c r="E20" s="62"/>
      <c r="F20" s="61"/>
      <c r="G20" s="61"/>
      <c r="H20" s="63"/>
      <c r="I20" s="60"/>
      <c r="J20" s="61"/>
      <c r="K20" s="64"/>
      <c r="L20" s="64"/>
      <c r="M20" s="64"/>
      <c r="N20" s="64"/>
      <c r="O20" s="61"/>
      <c r="P20" s="61"/>
      <c r="Q20" s="61"/>
      <c r="R20" s="69"/>
      <c r="S20" s="66"/>
    </row>
    <row r="21" spans="1:19" s="59" customFormat="1" ht="30" customHeight="1">
      <c r="A21" s="60">
        <f t="shared" si="0"/>
        <v>20</v>
      </c>
      <c r="B21" s="81"/>
      <c r="C21" s="68"/>
      <c r="D21" s="61"/>
      <c r="E21" s="62"/>
      <c r="F21" s="61"/>
      <c r="G21" s="61"/>
      <c r="H21" s="63"/>
      <c r="I21" s="60"/>
      <c r="J21" s="61"/>
      <c r="K21" s="64"/>
      <c r="L21" s="64"/>
      <c r="M21" s="64"/>
      <c r="N21" s="64"/>
      <c r="O21" s="61"/>
      <c r="P21" s="61"/>
      <c r="Q21" s="61"/>
      <c r="R21" s="69"/>
      <c r="S21" s="66"/>
    </row>
    <row r="22" spans="1:19" s="59" customFormat="1" ht="30" customHeight="1">
      <c r="A22" s="60">
        <f t="shared" si="0"/>
        <v>21</v>
      </c>
      <c r="B22" s="81"/>
      <c r="C22" s="68"/>
      <c r="D22" s="61"/>
      <c r="E22" s="62"/>
      <c r="F22" s="61"/>
      <c r="G22" s="61"/>
      <c r="H22" s="63"/>
      <c r="I22" s="60"/>
      <c r="J22" s="61"/>
      <c r="K22" s="64"/>
      <c r="L22" s="64"/>
      <c r="M22" s="64"/>
      <c r="N22" s="64"/>
      <c r="O22" s="61"/>
      <c r="P22" s="61"/>
      <c r="Q22" s="61"/>
      <c r="R22" s="69"/>
      <c r="S22" s="66"/>
    </row>
    <row r="23" spans="1:19" s="59" customFormat="1" ht="30" customHeight="1">
      <c r="A23" s="60">
        <f t="shared" si="0"/>
        <v>22</v>
      </c>
      <c r="B23" s="81"/>
      <c r="C23" s="68"/>
      <c r="D23" s="61"/>
      <c r="E23" s="62"/>
      <c r="F23" s="61"/>
      <c r="G23" s="61"/>
      <c r="H23" s="63"/>
      <c r="I23" s="60"/>
      <c r="J23" s="61"/>
      <c r="K23" s="64"/>
      <c r="L23" s="64"/>
      <c r="M23" s="64"/>
      <c r="N23" s="64"/>
      <c r="O23" s="61"/>
      <c r="P23" s="61"/>
      <c r="Q23" s="61"/>
      <c r="R23" s="69"/>
      <c r="S23" s="66"/>
    </row>
    <row r="24" spans="1:19" s="59" customFormat="1" ht="30" customHeight="1">
      <c r="A24" s="60">
        <f t="shared" si="0"/>
        <v>23</v>
      </c>
      <c r="B24" s="81"/>
      <c r="C24" s="68"/>
      <c r="D24" s="61"/>
      <c r="E24" s="62"/>
      <c r="F24" s="61"/>
      <c r="G24" s="61"/>
      <c r="H24" s="63"/>
      <c r="I24" s="60"/>
      <c r="J24" s="61"/>
      <c r="K24" s="64"/>
      <c r="L24" s="64"/>
      <c r="M24" s="64"/>
      <c r="N24" s="64"/>
      <c r="O24" s="61"/>
      <c r="P24" s="61"/>
      <c r="Q24" s="61"/>
      <c r="R24" s="69"/>
      <c r="S24" s="66"/>
    </row>
    <row r="25" spans="1:19" s="59" customFormat="1" ht="30" customHeight="1">
      <c r="A25" s="60">
        <f t="shared" si="0"/>
        <v>24</v>
      </c>
      <c r="B25" s="81"/>
      <c r="C25" s="68"/>
      <c r="D25" s="61"/>
      <c r="E25" s="62"/>
      <c r="F25" s="61"/>
      <c r="G25" s="61"/>
      <c r="H25" s="63"/>
      <c r="I25" s="61"/>
      <c r="J25" s="61"/>
      <c r="K25" s="64"/>
      <c r="L25" s="64"/>
      <c r="M25" s="64"/>
      <c r="N25" s="64"/>
      <c r="O25" s="61"/>
      <c r="P25" s="61"/>
      <c r="Q25" s="61"/>
      <c r="R25" s="69"/>
      <c r="S25" s="66"/>
    </row>
    <row r="26" spans="1:19" s="59" customFormat="1" ht="30" customHeight="1">
      <c r="A26" s="60">
        <f t="shared" si="0"/>
        <v>25</v>
      </c>
      <c r="B26" s="81"/>
      <c r="C26" s="68"/>
      <c r="D26" s="61"/>
      <c r="E26" s="62"/>
      <c r="F26" s="61"/>
      <c r="G26" s="61"/>
      <c r="H26" s="63"/>
      <c r="I26" s="61"/>
      <c r="J26" s="61"/>
      <c r="K26" s="64"/>
      <c r="L26" s="64"/>
      <c r="M26" s="64"/>
      <c r="N26" s="64"/>
      <c r="O26" s="61"/>
      <c r="P26" s="61"/>
      <c r="Q26" s="61"/>
      <c r="R26" s="69"/>
      <c r="S26" s="66"/>
    </row>
    <row r="27" spans="1:19" s="59" customFormat="1" ht="30" customHeight="1">
      <c r="A27" s="60">
        <f t="shared" si="0"/>
        <v>26</v>
      </c>
      <c r="B27" s="81"/>
      <c r="C27" s="68"/>
      <c r="D27" s="61"/>
      <c r="E27" s="62"/>
      <c r="F27" s="61"/>
      <c r="G27" s="61"/>
      <c r="H27" s="63"/>
      <c r="I27" s="61"/>
      <c r="J27" s="61"/>
      <c r="K27" s="64"/>
      <c r="L27" s="64"/>
      <c r="M27" s="64"/>
      <c r="N27" s="64"/>
      <c r="O27" s="61"/>
      <c r="P27" s="61"/>
      <c r="Q27" s="61"/>
      <c r="R27" s="69"/>
      <c r="S27" s="66"/>
    </row>
    <row r="28" spans="1:19" s="59" customFormat="1" ht="30" customHeight="1">
      <c r="A28" s="60">
        <f t="shared" si="0"/>
        <v>27</v>
      </c>
      <c r="B28" s="81"/>
      <c r="C28" s="68"/>
      <c r="D28" s="61"/>
      <c r="E28" s="62"/>
      <c r="F28" s="61"/>
      <c r="G28" s="61"/>
      <c r="H28" s="63"/>
      <c r="I28" s="61"/>
      <c r="J28" s="61"/>
      <c r="K28" s="64"/>
      <c r="L28" s="64"/>
      <c r="M28" s="64"/>
      <c r="N28" s="64"/>
      <c r="O28" s="61"/>
      <c r="P28" s="61"/>
      <c r="Q28" s="61"/>
      <c r="R28" s="69"/>
      <c r="S28" s="66"/>
    </row>
    <row r="29" spans="1:19" s="59" customFormat="1" ht="30" customHeight="1">
      <c r="A29" s="60">
        <f t="shared" si="0"/>
        <v>28</v>
      </c>
      <c r="B29" s="81"/>
      <c r="C29" s="68"/>
      <c r="D29" s="61"/>
      <c r="E29" s="62"/>
      <c r="F29" s="61"/>
      <c r="G29" s="61"/>
      <c r="H29" s="63"/>
      <c r="I29" s="61"/>
      <c r="J29" s="61"/>
      <c r="K29" s="64"/>
      <c r="L29" s="64"/>
      <c r="M29" s="64"/>
      <c r="N29" s="64"/>
      <c r="O29" s="61"/>
      <c r="P29" s="61"/>
      <c r="Q29" s="61"/>
      <c r="R29" s="69"/>
      <c r="S29" s="66"/>
    </row>
    <row r="30" spans="1:19" s="59" customFormat="1" ht="30" customHeight="1">
      <c r="A30" s="60">
        <f t="shared" si="0"/>
        <v>29</v>
      </c>
      <c r="B30" s="81"/>
      <c r="C30" s="68"/>
      <c r="D30" s="61"/>
      <c r="E30" s="62"/>
      <c r="F30" s="61"/>
      <c r="G30" s="61"/>
      <c r="H30" s="63"/>
      <c r="I30" s="61"/>
      <c r="J30" s="61"/>
      <c r="K30" s="64"/>
      <c r="L30" s="64"/>
      <c r="M30" s="64"/>
      <c r="N30" s="64"/>
      <c r="O30" s="61"/>
      <c r="P30" s="61"/>
      <c r="Q30" s="61"/>
      <c r="R30" s="69"/>
      <c r="S30" s="66"/>
    </row>
    <row r="31" spans="1:19" s="59" customFormat="1" ht="30" customHeight="1">
      <c r="A31" s="60">
        <f t="shared" si="0"/>
        <v>30</v>
      </c>
      <c r="B31" s="81"/>
      <c r="C31" s="68"/>
      <c r="D31" s="61"/>
      <c r="E31" s="62"/>
      <c r="F31" s="61"/>
      <c r="G31" s="61"/>
      <c r="H31" s="63"/>
      <c r="I31" s="61"/>
      <c r="J31" s="61"/>
      <c r="K31" s="64"/>
      <c r="L31" s="64"/>
      <c r="M31" s="64"/>
      <c r="N31" s="64"/>
      <c r="O31" s="61"/>
      <c r="P31" s="61"/>
      <c r="Q31" s="61"/>
      <c r="R31" s="69"/>
      <c r="S31" s="66"/>
    </row>
    <row r="32" spans="1:19" s="59" customFormat="1" ht="30" customHeight="1">
      <c r="A32" s="60">
        <f t="shared" si="0"/>
        <v>31</v>
      </c>
      <c r="B32" s="81"/>
      <c r="C32" s="68"/>
      <c r="D32" s="61"/>
      <c r="E32" s="62"/>
      <c r="F32" s="61"/>
      <c r="G32" s="61"/>
      <c r="H32" s="63"/>
      <c r="I32" s="61"/>
      <c r="J32" s="61"/>
      <c r="K32" s="64"/>
      <c r="L32" s="64"/>
      <c r="M32" s="64"/>
      <c r="N32" s="64"/>
      <c r="O32" s="61"/>
      <c r="P32" s="61"/>
      <c r="Q32" s="61"/>
      <c r="R32" s="69"/>
      <c r="S32" s="66"/>
    </row>
    <row r="33" spans="1:19" s="59" customFormat="1" ht="30" customHeight="1">
      <c r="A33" s="60">
        <f t="shared" si="0"/>
        <v>32</v>
      </c>
      <c r="B33" s="81"/>
      <c r="C33" s="68"/>
      <c r="D33" s="61"/>
      <c r="E33" s="62"/>
      <c r="F33" s="61"/>
      <c r="G33" s="61"/>
      <c r="H33" s="63"/>
      <c r="I33" s="61"/>
      <c r="J33" s="61"/>
      <c r="K33" s="64"/>
      <c r="L33" s="64"/>
      <c r="M33" s="64"/>
      <c r="N33" s="64"/>
      <c r="O33" s="61"/>
      <c r="P33" s="61"/>
      <c r="Q33" s="61"/>
      <c r="R33" s="69"/>
      <c r="S33" s="66"/>
    </row>
    <row r="34" spans="1:19" s="59" customFormat="1" ht="30" customHeight="1">
      <c r="A34" s="60">
        <f t="shared" si="0"/>
        <v>33</v>
      </c>
      <c r="B34" s="81"/>
      <c r="C34" s="68"/>
      <c r="D34" s="61"/>
      <c r="E34" s="62"/>
      <c r="F34" s="61"/>
      <c r="G34" s="61"/>
      <c r="H34" s="63"/>
      <c r="I34" s="61"/>
      <c r="J34" s="61"/>
      <c r="K34" s="64"/>
      <c r="L34" s="64"/>
      <c r="M34" s="64"/>
      <c r="N34" s="64"/>
      <c r="O34" s="61"/>
      <c r="P34" s="61"/>
      <c r="Q34" s="61"/>
      <c r="R34" s="69"/>
      <c r="S34" s="66"/>
    </row>
    <row r="35" spans="1:19" s="59" customFormat="1" ht="30" customHeight="1">
      <c r="A35" s="60">
        <f t="shared" si="0"/>
        <v>34</v>
      </c>
      <c r="B35" s="81"/>
      <c r="C35" s="68"/>
      <c r="D35" s="61"/>
      <c r="E35" s="62"/>
      <c r="F35" s="61"/>
      <c r="G35" s="61"/>
      <c r="H35" s="63"/>
      <c r="I35" s="61"/>
      <c r="J35" s="61"/>
      <c r="K35" s="64"/>
      <c r="L35" s="64"/>
      <c r="M35" s="64"/>
      <c r="N35" s="64"/>
      <c r="O35" s="61"/>
      <c r="P35" s="61"/>
      <c r="Q35" s="61"/>
      <c r="R35" s="69"/>
      <c r="S35" s="66"/>
    </row>
    <row r="36" spans="1:19" s="59" customFormat="1" ht="30" customHeight="1">
      <c r="A36" s="60">
        <f t="shared" si="0"/>
        <v>35</v>
      </c>
      <c r="B36" s="81"/>
      <c r="C36" s="68"/>
      <c r="D36" s="61"/>
      <c r="E36" s="62"/>
      <c r="F36" s="61"/>
      <c r="G36" s="61"/>
      <c r="H36" s="63"/>
      <c r="I36" s="61"/>
      <c r="J36" s="61"/>
      <c r="K36" s="64"/>
      <c r="L36" s="64"/>
      <c r="M36" s="64"/>
      <c r="N36" s="64"/>
      <c r="O36" s="61"/>
      <c r="P36" s="61"/>
      <c r="Q36" s="61"/>
      <c r="R36" s="69"/>
      <c r="S36" s="66"/>
    </row>
    <row r="37" spans="1:19" s="59" customFormat="1" ht="30" customHeight="1">
      <c r="A37" s="60">
        <f t="shared" si="0"/>
        <v>36</v>
      </c>
      <c r="B37" s="81"/>
      <c r="C37" s="68"/>
      <c r="D37" s="61"/>
      <c r="E37" s="62"/>
      <c r="F37" s="61"/>
      <c r="G37" s="61"/>
      <c r="H37" s="63"/>
      <c r="I37" s="61"/>
      <c r="J37" s="61"/>
      <c r="K37" s="64"/>
      <c r="L37" s="64"/>
      <c r="M37" s="64"/>
      <c r="N37" s="64"/>
      <c r="O37" s="61"/>
      <c r="P37" s="61"/>
      <c r="Q37" s="61"/>
      <c r="R37" s="69"/>
      <c r="S37" s="66"/>
    </row>
    <row r="38" spans="1:19" s="59" customFormat="1" ht="30" customHeight="1">
      <c r="A38" s="60">
        <f t="shared" si="0"/>
        <v>37</v>
      </c>
      <c r="B38" s="81"/>
      <c r="C38" s="68"/>
      <c r="D38" s="61"/>
      <c r="E38" s="62"/>
      <c r="F38" s="61"/>
      <c r="G38" s="61"/>
      <c r="H38" s="63"/>
      <c r="I38" s="61"/>
      <c r="J38" s="61"/>
      <c r="K38" s="64"/>
      <c r="L38" s="64"/>
      <c r="M38" s="64"/>
      <c r="N38" s="64"/>
      <c r="O38" s="61"/>
      <c r="P38" s="61"/>
      <c r="Q38" s="61"/>
      <c r="R38" s="69"/>
      <c r="S38" s="66"/>
    </row>
    <row r="39" spans="1:19" s="59" customFormat="1" ht="30" customHeight="1">
      <c r="A39" s="60">
        <f t="shared" si="0"/>
        <v>38</v>
      </c>
      <c r="B39" s="81"/>
      <c r="C39" s="68"/>
      <c r="D39" s="61"/>
      <c r="E39" s="62"/>
      <c r="F39" s="61"/>
      <c r="G39" s="61"/>
      <c r="H39" s="63"/>
      <c r="I39" s="61"/>
      <c r="J39" s="61"/>
      <c r="K39" s="64"/>
      <c r="L39" s="64"/>
      <c r="M39" s="64"/>
      <c r="N39" s="64"/>
      <c r="O39" s="61"/>
      <c r="P39" s="61"/>
      <c r="Q39" s="61"/>
      <c r="R39" s="69"/>
      <c r="S39" s="66"/>
    </row>
    <row r="40" spans="1:19" s="59" customFormat="1" ht="30" customHeight="1">
      <c r="A40" s="60">
        <f t="shared" si="0"/>
        <v>39</v>
      </c>
      <c r="B40" s="81"/>
      <c r="C40" s="68"/>
      <c r="D40" s="61"/>
      <c r="E40" s="62"/>
      <c r="F40" s="61"/>
      <c r="G40" s="61"/>
      <c r="H40" s="63"/>
      <c r="I40" s="61"/>
      <c r="J40" s="61"/>
      <c r="K40" s="64"/>
      <c r="L40" s="64"/>
      <c r="M40" s="64"/>
      <c r="N40" s="64"/>
      <c r="O40" s="61"/>
      <c r="P40" s="61"/>
      <c r="Q40" s="61"/>
      <c r="R40" s="69"/>
      <c r="S40" s="66"/>
    </row>
    <row r="41" spans="1:19" s="59" customFormat="1" ht="30" customHeight="1">
      <c r="A41" s="60">
        <f t="shared" si="0"/>
        <v>40</v>
      </c>
      <c r="B41" s="81"/>
      <c r="C41" s="68"/>
      <c r="D41" s="61"/>
      <c r="E41" s="62"/>
      <c r="F41" s="61"/>
      <c r="G41" s="61"/>
      <c r="H41" s="63"/>
      <c r="I41" s="61"/>
      <c r="J41" s="61"/>
      <c r="K41" s="64"/>
      <c r="L41" s="64"/>
      <c r="M41" s="64"/>
      <c r="N41" s="64"/>
      <c r="O41" s="61"/>
      <c r="P41" s="61"/>
      <c r="Q41" s="61"/>
      <c r="R41" s="69"/>
      <c r="S41" s="66"/>
    </row>
    <row r="42" spans="1:19" s="59" customFormat="1" ht="30" customHeight="1">
      <c r="A42" s="60">
        <f>ROW()-1</f>
        <v>41</v>
      </c>
      <c r="B42" s="81"/>
      <c r="C42" s="68"/>
      <c r="D42" s="61"/>
      <c r="E42" s="62"/>
      <c r="F42" s="61"/>
      <c r="G42" s="61"/>
      <c r="H42" s="63"/>
      <c r="I42" s="60"/>
      <c r="J42" s="61"/>
      <c r="K42" s="64"/>
      <c r="L42" s="64"/>
      <c r="M42" s="64"/>
      <c r="N42" s="64"/>
      <c r="O42" s="61"/>
      <c r="P42" s="61"/>
      <c r="Q42" s="61"/>
      <c r="R42" s="69"/>
      <c r="S42" s="66"/>
    </row>
    <row r="43" spans="1:19" s="59" customFormat="1" ht="30" customHeight="1">
      <c r="A43" s="60">
        <f>ROW()-1</f>
        <v>42</v>
      </c>
      <c r="B43" s="81"/>
      <c r="C43" s="68"/>
      <c r="D43" s="61"/>
      <c r="E43" s="62"/>
      <c r="F43" s="67"/>
      <c r="G43" s="61"/>
      <c r="H43" s="63"/>
      <c r="I43" s="60"/>
      <c r="J43" s="61"/>
      <c r="K43" s="64"/>
      <c r="L43" s="64"/>
      <c r="M43" s="64"/>
      <c r="N43" s="64"/>
      <c r="O43" s="61"/>
      <c r="P43" s="61"/>
      <c r="Q43" s="61"/>
      <c r="R43" s="69"/>
      <c r="S43" s="66"/>
    </row>
    <row r="44" spans="1:19" s="59" customFormat="1" ht="30" customHeight="1">
      <c r="A44" s="60">
        <f>ROW()-1</f>
        <v>43</v>
      </c>
      <c r="B44" s="81"/>
      <c r="C44" s="68"/>
      <c r="D44" s="61"/>
      <c r="E44" s="62"/>
      <c r="F44" s="67"/>
      <c r="G44" s="61"/>
      <c r="H44" s="63"/>
      <c r="I44" s="60"/>
      <c r="J44" s="61"/>
      <c r="K44" s="64"/>
      <c r="L44" s="64"/>
      <c r="M44" s="64"/>
      <c r="N44" s="64"/>
      <c r="O44" s="61"/>
      <c r="P44" s="61"/>
      <c r="Q44" s="61"/>
      <c r="R44" s="69"/>
      <c r="S44" s="66"/>
    </row>
    <row r="45" spans="1:19" s="59" customFormat="1" ht="30" customHeight="1">
      <c r="A45" s="60">
        <f t="shared" ref="A45:A76" si="1">ROW()-1</f>
        <v>44</v>
      </c>
      <c r="B45" s="81"/>
      <c r="C45" s="68"/>
      <c r="D45" s="61"/>
      <c r="E45" s="62"/>
      <c r="F45" s="61"/>
      <c r="G45" s="61"/>
      <c r="H45" s="63"/>
      <c r="I45" s="60"/>
      <c r="J45" s="61"/>
      <c r="K45" s="64"/>
      <c r="L45" s="64"/>
      <c r="M45" s="64"/>
      <c r="N45" s="64"/>
      <c r="O45" s="61"/>
      <c r="P45" s="61"/>
      <c r="Q45" s="61"/>
      <c r="R45" s="69"/>
      <c r="S45" s="66"/>
    </row>
    <row r="46" spans="1:19" s="59" customFormat="1" ht="30" customHeight="1">
      <c r="A46" s="60">
        <f t="shared" si="1"/>
        <v>45</v>
      </c>
      <c r="B46" s="81"/>
      <c r="C46" s="68"/>
      <c r="D46" s="61"/>
      <c r="E46" s="62"/>
      <c r="F46" s="61"/>
      <c r="G46" s="61"/>
      <c r="H46" s="63"/>
      <c r="I46" s="60"/>
      <c r="J46" s="61"/>
      <c r="K46" s="64"/>
      <c r="L46" s="64"/>
      <c r="M46" s="64"/>
      <c r="N46" s="64"/>
      <c r="O46" s="61"/>
      <c r="P46" s="61"/>
      <c r="Q46" s="61"/>
      <c r="R46" s="69"/>
      <c r="S46" s="66"/>
    </row>
    <row r="47" spans="1:19" s="59" customFormat="1" ht="30" customHeight="1">
      <c r="A47" s="60">
        <f t="shared" si="1"/>
        <v>46</v>
      </c>
      <c r="B47" s="81"/>
      <c r="C47" s="68"/>
      <c r="D47" s="61"/>
      <c r="E47" s="62"/>
      <c r="F47" s="61"/>
      <c r="G47" s="61"/>
      <c r="H47" s="63"/>
      <c r="I47" s="60"/>
      <c r="J47" s="61"/>
      <c r="K47" s="64"/>
      <c r="L47" s="64"/>
      <c r="M47" s="64"/>
      <c r="N47" s="64"/>
      <c r="O47" s="61"/>
      <c r="P47" s="61"/>
      <c r="Q47" s="61"/>
      <c r="R47" s="69"/>
      <c r="S47" s="66"/>
    </row>
    <row r="48" spans="1:19" s="59" customFormat="1" ht="30" customHeight="1">
      <c r="A48" s="60">
        <f t="shared" si="1"/>
        <v>47</v>
      </c>
      <c r="B48" s="81"/>
      <c r="C48" s="68"/>
      <c r="D48" s="61"/>
      <c r="E48" s="62"/>
      <c r="F48" s="63"/>
      <c r="G48" s="61"/>
      <c r="H48" s="63"/>
      <c r="I48" s="60"/>
      <c r="J48" s="61"/>
      <c r="K48" s="64"/>
      <c r="L48" s="64"/>
      <c r="M48" s="64"/>
      <c r="N48" s="64"/>
      <c r="O48" s="61"/>
      <c r="P48" s="61"/>
      <c r="Q48" s="61"/>
      <c r="R48" s="69"/>
      <c r="S48" s="66"/>
    </row>
    <row r="49" spans="1:19" s="59" customFormat="1" ht="30" customHeight="1">
      <c r="A49" s="60">
        <f t="shared" si="1"/>
        <v>48</v>
      </c>
      <c r="B49" s="81"/>
      <c r="C49" s="68"/>
      <c r="D49" s="61"/>
      <c r="E49" s="62"/>
      <c r="F49" s="63"/>
      <c r="G49" s="61"/>
      <c r="H49" s="63"/>
      <c r="I49" s="60"/>
      <c r="J49" s="61"/>
      <c r="K49" s="64"/>
      <c r="L49" s="64"/>
      <c r="M49" s="64"/>
      <c r="N49" s="64"/>
      <c r="O49" s="61"/>
      <c r="P49" s="61"/>
      <c r="Q49" s="61"/>
      <c r="R49" s="69"/>
      <c r="S49" s="66"/>
    </row>
    <row r="50" spans="1:19" s="59" customFormat="1" ht="30" customHeight="1">
      <c r="A50" s="60">
        <f t="shared" si="1"/>
        <v>49</v>
      </c>
      <c r="B50" s="81"/>
      <c r="C50" s="68"/>
      <c r="D50" s="61"/>
      <c r="E50" s="62"/>
      <c r="F50" s="63"/>
      <c r="G50" s="61"/>
      <c r="H50" s="63"/>
      <c r="I50" s="60"/>
      <c r="J50" s="61"/>
      <c r="K50" s="64"/>
      <c r="L50" s="64"/>
      <c r="M50" s="64"/>
      <c r="N50" s="64"/>
      <c r="O50" s="61"/>
      <c r="P50" s="61"/>
      <c r="Q50" s="61"/>
      <c r="R50" s="69"/>
      <c r="S50" s="66"/>
    </row>
    <row r="51" spans="1:19" s="59" customFormat="1" ht="30" customHeight="1">
      <c r="A51" s="60">
        <f t="shared" si="1"/>
        <v>50</v>
      </c>
      <c r="B51" s="81"/>
      <c r="C51" s="68"/>
      <c r="D51" s="61"/>
      <c r="E51" s="62"/>
      <c r="F51" s="63"/>
      <c r="G51" s="61"/>
      <c r="H51" s="63"/>
      <c r="I51" s="60"/>
      <c r="J51" s="61"/>
      <c r="K51" s="64"/>
      <c r="L51" s="64"/>
      <c r="M51" s="64"/>
      <c r="N51" s="64"/>
      <c r="O51" s="61"/>
      <c r="P51" s="61"/>
      <c r="Q51" s="61"/>
      <c r="R51" s="69"/>
      <c r="S51" s="66"/>
    </row>
    <row r="52" spans="1:19" s="59" customFormat="1" ht="30" customHeight="1">
      <c r="A52" s="60">
        <f t="shared" si="1"/>
        <v>51</v>
      </c>
      <c r="B52" s="81"/>
      <c r="C52" s="68"/>
      <c r="D52" s="61"/>
      <c r="E52" s="62"/>
      <c r="F52" s="61"/>
      <c r="G52" s="61"/>
      <c r="H52" s="63"/>
      <c r="I52" s="60"/>
      <c r="J52" s="61"/>
      <c r="K52" s="64"/>
      <c r="L52" s="64"/>
      <c r="M52" s="64"/>
      <c r="N52" s="64"/>
      <c r="O52" s="61"/>
      <c r="P52" s="61"/>
      <c r="Q52" s="61"/>
      <c r="R52" s="69"/>
      <c r="S52" s="66"/>
    </row>
    <row r="53" spans="1:19" s="59" customFormat="1" ht="30" customHeight="1">
      <c r="A53" s="60">
        <f t="shared" si="1"/>
        <v>52</v>
      </c>
      <c r="B53" s="81"/>
      <c r="C53" s="68"/>
      <c r="D53" s="61"/>
      <c r="E53" s="62"/>
      <c r="F53" s="61"/>
      <c r="G53" s="61"/>
      <c r="H53" s="63"/>
      <c r="I53" s="60"/>
      <c r="J53" s="61"/>
      <c r="K53" s="64"/>
      <c r="L53" s="64"/>
      <c r="M53" s="64"/>
      <c r="N53" s="64"/>
      <c r="O53" s="61"/>
      <c r="P53" s="61"/>
      <c r="Q53" s="61"/>
      <c r="R53" s="69"/>
      <c r="S53" s="66"/>
    </row>
    <row r="54" spans="1:19" s="59" customFormat="1" ht="30" customHeight="1">
      <c r="A54" s="60">
        <f t="shared" si="1"/>
        <v>53</v>
      </c>
      <c r="B54" s="81"/>
      <c r="C54" s="68"/>
      <c r="D54" s="61"/>
      <c r="E54" s="62"/>
      <c r="F54" s="61"/>
      <c r="G54" s="61"/>
      <c r="H54" s="63"/>
      <c r="I54" s="60"/>
      <c r="J54" s="61"/>
      <c r="K54" s="64"/>
      <c r="L54" s="64"/>
      <c r="M54" s="64"/>
      <c r="N54" s="64"/>
      <c r="O54" s="61"/>
      <c r="P54" s="61"/>
      <c r="Q54" s="61"/>
      <c r="R54" s="69"/>
      <c r="S54" s="66"/>
    </row>
    <row r="55" spans="1:19" s="59" customFormat="1" ht="30" customHeight="1">
      <c r="A55" s="60">
        <f t="shared" si="1"/>
        <v>54</v>
      </c>
      <c r="B55" s="81"/>
      <c r="C55" s="68"/>
      <c r="D55" s="61"/>
      <c r="E55" s="62"/>
      <c r="F55" s="61"/>
      <c r="G55" s="61"/>
      <c r="H55" s="63"/>
      <c r="I55" s="60"/>
      <c r="J55" s="61"/>
      <c r="K55" s="64"/>
      <c r="L55" s="64"/>
      <c r="M55" s="64"/>
      <c r="N55" s="64"/>
      <c r="O55" s="61"/>
      <c r="P55" s="61"/>
      <c r="Q55" s="61"/>
      <c r="R55" s="69"/>
      <c r="S55" s="66"/>
    </row>
    <row r="56" spans="1:19" s="59" customFormat="1" ht="30" customHeight="1">
      <c r="A56" s="60">
        <f t="shared" si="1"/>
        <v>55</v>
      </c>
      <c r="B56" s="81"/>
      <c r="C56" s="68"/>
      <c r="D56" s="61"/>
      <c r="E56" s="62"/>
      <c r="F56" s="61"/>
      <c r="G56" s="61"/>
      <c r="H56" s="63"/>
      <c r="I56" s="60"/>
      <c r="J56" s="61"/>
      <c r="K56" s="64"/>
      <c r="L56" s="64"/>
      <c r="M56" s="64"/>
      <c r="N56" s="64"/>
      <c r="O56" s="61"/>
      <c r="P56" s="61"/>
      <c r="Q56" s="61"/>
      <c r="R56" s="69"/>
      <c r="S56" s="66"/>
    </row>
    <row r="57" spans="1:19" s="59" customFormat="1" ht="30" customHeight="1">
      <c r="A57" s="60">
        <f t="shared" si="1"/>
        <v>56</v>
      </c>
      <c r="B57" s="81"/>
      <c r="C57" s="68"/>
      <c r="D57" s="61"/>
      <c r="E57" s="62"/>
      <c r="F57" s="61"/>
      <c r="G57" s="61"/>
      <c r="H57" s="63"/>
      <c r="I57" s="60"/>
      <c r="J57" s="61"/>
      <c r="K57" s="64"/>
      <c r="L57" s="64"/>
      <c r="M57" s="64"/>
      <c r="N57" s="64"/>
      <c r="O57" s="61"/>
      <c r="P57" s="61"/>
      <c r="Q57" s="61"/>
      <c r="R57" s="69"/>
      <c r="S57" s="66"/>
    </row>
    <row r="58" spans="1:19" s="59" customFormat="1" ht="30" customHeight="1">
      <c r="A58" s="60">
        <f t="shared" si="1"/>
        <v>57</v>
      </c>
      <c r="B58" s="81"/>
      <c r="C58" s="68"/>
      <c r="D58" s="61"/>
      <c r="E58" s="62"/>
      <c r="F58" s="61"/>
      <c r="G58" s="61"/>
      <c r="H58" s="63"/>
      <c r="I58" s="60"/>
      <c r="J58" s="61"/>
      <c r="K58" s="64"/>
      <c r="L58" s="64"/>
      <c r="M58" s="64"/>
      <c r="N58" s="64"/>
      <c r="O58" s="61"/>
      <c r="P58" s="61"/>
      <c r="Q58" s="61"/>
      <c r="R58" s="69"/>
      <c r="S58" s="66"/>
    </row>
    <row r="59" spans="1:19" s="59" customFormat="1" ht="30" customHeight="1">
      <c r="A59" s="60">
        <f t="shared" si="1"/>
        <v>58</v>
      </c>
      <c r="B59" s="81"/>
      <c r="C59" s="68"/>
      <c r="D59" s="61"/>
      <c r="E59" s="62"/>
      <c r="F59" s="61"/>
      <c r="G59" s="61"/>
      <c r="H59" s="63"/>
      <c r="I59" s="60"/>
      <c r="J59" s="61"/>
      <c r="K59" s="64"/>
      <c r="L59" s="64"/>
      <c r="M59" s="64"/>
      <c r="N59" s="64"/>
      <c r="O59" s="61"/>
      <c r="P59" s="61"/>
      <c r="Q59" s="61"/>
      <c r="R59" s="69"/>
      <c r="S59" s="66"/>
    </row>
    <row r="60" spans="1:19" s="59" customFormat="1" ht="30" customHeight="1">
      <c r="A60" s="60">
        <f t="shared" si="1"/>
        <v>59</v>
      </c>
      <c r="B60" s="81"/>
      <c r="C60" s="68"/>
      <c r="D60" s="61"/>
      <c r="E60" s="62"/>
      <c r="F60" s="61"/>
      <c r="G60" s="61"/>
      <c r="H60" s="63"/>
      <c r="I60" s="60"/>
      <c r="J60" s="61"/>
      <c r="K60" s="64"/>
      <c r="L60" s="64"/>
      <c r="M60" s="64"/>
      <c r="N60" s="64"/>
      <c r="O60" s="61"/>
      <c r="P60" s="61"/>
      <c r="Q60" s="61"/>
      <c r="R60" s="69"/>
      <c r="S60" s="66"/>
    </row>
    <row r="61" spans="1:19" s="59" customFormat="1" ht="30" customHeight="1">
      <c r="A61" s="60">
        <f t="shared" si="1"/>
        <v>60</v>
      </c>
      <c r="B61" s="81"/>
      <c r="C61" s="68"/>
      <c r="D61" s="61"/>
      <c r="E61" s="62"/>
      <c r="F61" s="61"/>
      <c r="G61" s="61"/>
      <c r="H61" s="63"/>
      <c r="I61" s="60"/>
      <c r="J61" s="61"/>
      <c r="K61" s="64"/>
      <c r="L61" s="64"/>
      <c r="M61" s="64"/>
      <c r="N61" s="64"/>
      <c r="O61" s="61"/>
      <c r="P61" s="61"/>
      <c r="Q61" s="61"/>
      <c r="R61" s="69"/>
      <c r="S61" s="66"/>
    </row>
    <row r="62" spans="1:19" s="59" customFormat="1" ht="30" customHeight="1">
      <c r="A62" s="60">
        <f t="shared" si="1"/>
        <v>61</v>
      </c>
      <c r="B62" s="81"/>
      <c r="C62" s="68"/>
      <c r="D62" s="61"/>
      <c r="E62" s="62"/>
      <c r="F62" s="61"/>
      <c r="G62" s="61"/>
      <c r="H62" s="63"/>
      <c r="I62" s="60"/>
      <c r="J62" s="61"/>
      <c r="K62" s="64"/>
      <c r="L62" s="64"/>
      <c r="M62" s="64"/>
      <c r="N62" s="64"/>
      <c r="O62" s="61"/>
      <c r="P62" s="61"/>
      <c r="Q62" s="61"/>
      <c r="R62" s="69"/>
      <c r="S62" s="66"/>
    </row>
    <row r="63" spans="1:19" s="59" customFormat="1" ht="30" customHeight="1">
      <c r="A63" s="60">
        <f t="shared" si="1"/>
        <v>62</v>
      </c>
      <c r="B63" s="81"/>
      <c r="C63" s="68"/>
      <c r="D63" s="61"/>
      <c r="E63" s="62"/>
      <c r="F63" s="61"/>
      <c r="G63" s="61"/>
      <c r="H63" s="63"/>
      <c r="I63" s="60"/>
      <c r="J63" s="61"/>
      <c r="K63" s="64"/>
      <c r="L63" s="64"/>
      <c r="M63" s="64"/>
      <c r="N63" s="64"/>
      <c r="O63" s="61"/>
      <c r="P63" s="61"/>
      <c r="Q63" s="61"/>
      <c r="R63" s="69"/>
      <c r="S63" s="66"/>
    </row>
    <row r="64" spans="1:19" s="59" customFormat="1" ht="30" customHeight="1">
      <c r="A64" s="60">
        <f t="shared" si="1"/>
        <v>63</v>
      </c>
      <c r="B64" s="81"/>
      <c r="C64" s="68"/>
      <c r="D64" s="61"/>
      <c r="E64" s="62"/>
      <c r="F64" s="61"/>
      <c r="G64" s="61"/>
      <c r="H64" s="63"/>
      <c r="I64" s="60"/>
      <c r="J64" s="61"/>
      <c r="K64" s="64"/>
      <c r="L64" s="64"/>
      <c r="M64" s="64"/>
      <c r="N64" s="64"/>
      <c r="O64" s="61"/>
      <c r="P64" s="61"/>
      <c r="Q64" s="61"/>
      <c r="R64" s="69"/>
      <c r="S64" s="66"/>
    </row>
    <row r="65" spans="1:19" s="59" customFormat="1" ht="30" customHeight="1">
      <c r="A65" s="60">
        <f t="shared" si="1"/>
        <v>64</v>
      </c>
      <c r="B65" s="81"/>
      <c r="C65" s="68"/>
      <c r="D65" s="61"/>
      <c r="E65" s="62"/>
      <c r="F65" s="61"/>
      <c r="G65" s="61"/>
      <c r="H65" s="63"/>
      <c r="I65" s="61"/>
      <c r="J65" s="61"/>
      <c r="K65" s="64"/>
      <c r="L65" s="64"/>
      <c r="M65" s="64"/>
      <c r="N65" s="64"/>
      <c r="O65" s="61"/>
      <c r="P65" s="61"/>
      <c r="Q65" s="61"/>
      <c r="R65" s="69"/>
      <c r="S65" s="66"/>
    </row>
    <row r="66" spans="1:19" s="59" customFormat="1" ht="30" customHeight="1">
      <c r="A66" s="60">
        <f t="shared" si="1"/>
        <v>65</v>
      </c>
      <c r="B66" s="81"/>
      <c r="C66" s="68"/>
      <c r="D66" s="61"/>
      <c r="E66" s="62"/>
      <c r="F66" s="61"/>
      <c r="G66" s="61"/>
      <c r="H66" s="63"/>
      <c r="I66" s="61"/>
      <c r="J66" s="61"/>
      <c r="K66" s="64"/>
      <c r="L66" s="64"/>
      <c r="M66" s="64"/>
      <c r="N66" s="64"/>
      <c r="O66" s="61"/>
      <c r="P66" s="61"/>
      <c r="Q66" s="61"/>
      <c r="R66" s="69"/>
      <c r="S66" s="66"/>
    </row>
    <row r="67" spans="1:19" s="59" customFormat="1" ht="30" customHeight="1">
      <c r="A67" s="60">
        <f t="shared" si="1"/>
        <v>66</v>
      </c>
      <c r="B67" s="81"/>
      <c r="C67" s="68"/>
      <c r="D67" s="61"/>
      <c r="E67" s="62"/>
      <c r="F67" s="61"/>
      <c r="G67" s="61"/>
      <c r="H67" s="63"/>
      <c r="I67" s="61"/>
      <c r="J67" s="61"/>
      <c r="K67" s="64"/>
      <c r="L67" s="64"/>
      <c r="M67" s="64"/>
      <c r="N67" s="64"/>
      <c r="O67" s="61"/>
      <c r="P67" s="61"/>
      <c r="Q67" s="61"/>
      <c r="R67" s="69"/>
      <c r="S67" s="66"/>
    </row>
    <row r="68" spans="1:19" s="59" customFormat="1" ht="30" customHeight="1">
      <c r="A68" s="60">
        <f t="shared" si="1"/>
        <v>67</v>
      </c>
      <c r="B68" s="81"/>
      <c r="C68" s="68"/>
      <c r="D68" s="61"/>
      <c r="E68" s="62"/>
      <c r="F68" s="61"/>
      <c r="G68" s="61"/>
      <c r="H68" s="63"/>
      <c r="I68" s="61"/>
      <c r="J68" s="61"/>
      <c r="K68" s="64"/>
      <c r="L68" s="64"/>
      <c r="M68" s="64"/>
      <c r="N68" s="64"/>
      <c r="O68" s="61"/>
      <c r="P68" s="61"/>
      <c r="Q68" s="61"/>
      <c r="R68" s="69"/>
      <c r="S68" s="66"/>
    </row>
    <row r="69" spans="1:19" s="59" customFormat="1" ht="30" customHeight="1">
      <c r="A69" s="60">
        <f t="shared" si="1"/>
        <v>68</v>
      </c>
      <c r="B69" s="81"/>
      <c r="C69" s="68"/>
      <c r="D69" s="61"/>
      <c r="E69" s="62"/>
      <c r="F69" s="61"/>
      <c r="G69" s="61"/>
      <c r="H69" s="63"/>
      <c r="I69" s="61"/>
      <c r="J69" s="61"/>
      <c r="K69" s="64"/>
      <c r="L69" s="64"/>
      <c r="M69" s="64"/>
      <c r="N69" s="64"/>
      <c r="O69" s="61"/>
      <c r="P69" s="61"/>
      <c r="Q69" s="61"/>
      <c r="R69" s="69"/>
      <c r="S69" s="66"/>
    </row>
    <row r="70" spans="1:19" s="59" customFormat="1" ht="30" customHeight="1">
      <c r="A70" s="60">
        <f t="shared" si="1"/>
        <v>69</v>
      </c>
      <c r="B70" s="81"/>
      <c r="C70" s="68"/>
      <c r="D70" s="61"/>
      <c r="E70" s="62"/>
      <c r="F70" s="61"/>
      <c r="G70" s="61"/>
      <c r="H70" s="63"/>
      <c r="I70" s="61"/>
      <c r="J70" s="61"/>
      <c r="K70" s="64"/>
      <c r="L70" s="64"/>
      <c r="M70" s="64"/>
      <c r="N70" s="64"/>
      <c r="O70" s="61"/>
      <c r="P70" s="61"/>
      <c r="Q70" s="61"/>
      <c r="R70" s="69"/>
      <c r="S70" s="66"/>
    </row>
    <row r="71" spans="1:19" s="59" customFormat="1" ht="30" customHeight="1">
      <c r="A71" s="60">
        <f t="shared" si="1"/>
        <v>70</v>
      </c>
      <c r="B71" s="81"/>
      <c r="C71" s="68"/>
      <c r="D71" s="61"/>
      <c r="E71" s="62"/>
      <c r="F71" s="61"/>
      <c r="G71" s="61"/>
      <c r="H71" s="63"/>
      <c r="I71" s="61"/>
      <c r="J71" s="61"/>
      <c r="K71" s="64"/>
      <c r="L71" s="64"/>
      <c r="M71" s="64"/>
      <c r="N71" s="64"/>
      <c r="O71" s="61"/>
      <c r="P71" s="61"/>
      <c r="Q71" s="61"/>
      <c r="R71" s="69"/>
      <c r="S71" s="66"/>
    </row>
    <row r="72" spans="1:19" s="59" customFormat="1" ht="30" customHeight="1">
      <c r="A72" s="60">
        <f t="shared" si="1"/>
        <v>71</v>
      </c>
      <c r="B72" s="81"/>
      <c r="C72" s="68"/>
      <c r="D72" s="61"/>
      <c r="E72" s="62"/>
      <c r="F72" s="61"/>
      <c r="G72" s="61"/>
      <c r="H72" s="63"/>
      <c r="I72" s="61"/>
      <c r="J72" s="61"/>
      <c r="K72" s="64"/>
      <c r="L72" s="64"/>
      <c r="M72" s="64"/>
      <c r="N72" s="64"/>
      <c r="O72" s="61"/>
      <c r="P72" s="61"/>
      <c r="Q72" s="61"/>
      <c r="R72" s="69"/>
      <c r="S72" s="66"/>
    </row>
    <row r="73" spans="1:19" s="59" customFormat="1" ht="30" customHeight="1">
      <c r="A73" s="60">
        <f t="shared" si="1"/>
        <v>72</v>
      </c>
      <c r="B73" s="81"/>
      <c r="C73" s="68"/>
      <c r="D73" s="61"/>
      <c r="E73" s="62"/>
      <c r="F73" s="61"/>
      <c r="G73" s="61"/>
      <c r="H73" s="63"/>
      <c r="I73" s="61"/>
      <c r="J73" s="61"/>
      <c r="K73" s="64"/>
      <c r="L73" s="64"/>
      <c r="M73" s="64"/>
      <c r="N73" s="64"/>
      <c r="O73" s="61"/>
      <c r="P73" s="61"/>
      <c r="Q73" s="61"/>
      <c r="R73" s="69"/>
      <c r="S73" s="66"/>
    </row>
    <row r="74" spans="1:19" s="59" customFormat="1" ht="30" customHeight="1">
      <c r="A74" s="60">
        <f t="shared" si="1"/>
        <v>73</v>
      </c>
      <c r="B74" s="81"/>
      <c r="C74" s="68"/>
      <c r="D74" s="61"/>
      <c r="E74" s="62"/>
      <c r="F74" s="61"/>
      <c r="G74" s="61"/>
      <c r="H74" s="63"/>
      <c r="I74" s="61"/>
      <c r="J74" s="61"/>
      <c r="K74" s="64"/>
      <c r="L74" s="64"/>
      <c r="M74" s="64"/>
      <c r="N74" s="64"/>
      <c r="O74" s="61"/>
      <c r="P74" s="61"/>
      <c r="Q74" s="61"/>
      <c r="R74" s="69"/>
      <c r="S74" s="66"/>
    </row>
    <row r="75" spans="1:19" s="59" customFormat="1" ht="30" customHeight="1">
      <c r="A75" s="60">
        <f t="shared" si="1"/>
        <v>74</v>
      </c>
      <c r="B75" s="81"/>
      <c r="C75" s="68"/>
      <c r="D75" s="61"/>
      <c r="E75" s="62"/>
      <c r="F75" s="61"/>
      <c r="G75" s="61"/>
      <c r="H75" s="63"/>
      <c r="I75" s="61"/>
      <c r="J75" s="61"/>
      <c r="K75" s="64"/>
      <c r="L75" s="64"/>
      <c r="M75" s="64"/>
      <c r="N75" s="64"/>
      <c r="O75" s="61"/>
      <c r="P75" s="61"/>
      <c r="Q75" s="61"/>
      <c r="R75" s="69"/>
      <c r="S75" s="66"/>
    </row>
    <row r="76" spans="1:19" s="59" customFormat="1" ht="30" customHeight="1">
      <c r="A76" s="60">
        <f t="shared" si="1"/>
        <v>75</v>
      </c>
      <c r="B76" s="81"/>
      <c r="C76" s="68"/>
      <c r="D76" s="61"/>
      <c r="E76" s="62"/>
      <c r="F76" s="61"/>
      <c r="G76" s="61"/>
      <c r="H76" s="63"/>
      <c r="I76" s="61"/>
      <c r="J76" s="61"/>
      <c r="K76" s="64"/>
      <c r="L76" s="64"/>
      <c r="M76" s="64"/>
      <c r="N76" s="64"/>
      <c r="O76" s="61"/>
      <c r="P76" s="61"/>
      <c r="Q76" s="61"/>
      <c r="R76" s="69"/>
      <c r="S76" s="66"/>
    </row>
  </sheetData>
  <autoFilter ref="A1:R41" xr:uid="{00000000-0009-0000-0000-00000A000000}"/>
  <phoneticPr fontId="1"/>
  <dataValidations count="4">
    <dataValidation imeMode="fullKatakana" allowBlank="1" showInputMessage="1" showErrorMessage="1" sqref="F2:F76" xr:uid="{00000000-0002-0000-0A00-000000000000}"/>
    <dataValidation type="date" imeMode="disabled" allowBlank="1" showInputMessage="1" showErrorMessage="1" sqref="H2:H76" xr:uid="{00000000-0002-0000-0A00-000001000000}">
      <formula1>1</formula1>
      <formula2>2958465</formula2>
    </dataValidation>
    <dataValidation imeMode="disabled" allowBlank="1" showInputMessage="1" showErrorMessage="1" sqref="O2:R76 J2:J76" xr:uid="{00000000-0002-0000-0A00-000002000000}"/>
    <dataValidation type="list" allowBlank="1" showInputMessage="1" showErrorMessage="1" sqref="I2:I76" xr:uid="{00000000-0002-0000-0A00-000003000000}">
      <formula1>"女性,男性"</formula1>
    </dataValidation>
  </dataValidations>
  <pageMargins left="0.7" right="0.7" top="0.75" bottom="0.75" header="0.3" footer="0.3"/>
  <pageSetup paperSize="8" scale="39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A00-000004000000}">
          <x14:formula1>
            <xm:f>DATA!$B$23:$B$24</xm:f>
          </x14:formula1>
          <xm:sqref>D2:D76</xm:sqref>
        </x14:dataValidation>
        <x14:dataValidation type="list" allowBlank="1" showInputMessage="1" showErrorMessage="1" xr:uid="{00000000-0002-0000-0A00-000005000000}">
          <x14:formula1>
            <xm:f>DATA!$B$12</xm:f>
          </x14:formula1>
          <xm:sqref>B2:B76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3">
    <pageSetUpPr fitToPage="1"/>
  </sheetPr>
  <dimension ref="A1:S76"/>
  <sheetViews>
    <sheetView zoomScale="90" zoomScaleNormal="90" workbookViewId="0">
      <pane ySplit="1" topLeftCell="A2" activePane="bottomLeft" state="frozen"/>
      <selection activeCell="B2" sqref="B2"/>
      <selection pane="bottomLeft" activeCell="G15" sqref="G15"/>
    </sheetView>
  </sheetViews>
  <sheetFormatPr defaultColWidth="8.875" defaultRowHeight="16.5"/>
  <cols>
    <col min="1" max="1" width="5.625" style="76" bestFit="1" customWidth="1"/>
    <col min="2" max="2" width="30.625" style="82" customWidth="1"/>
    <col min="3" max="3" width="10.625" style="76" hidden="1" customWidth="1"/>
    <col min="4" max="4" width="10.625" style="76" customWidth="1"/>
    <col min="5" max="5" width="19.625" style="76" hidden="1" customWidth="1"/>
    <col min="6" max="7" width="30.625" style="76" customWidth="1"/>
    <col min="8" max="8" width="12.625" style="76" customWidth="1"/>
    <col min="9" max="9" width="7.625" style="76" customWidth="1"/>
    <col min="10" max="10" width="10.625" style="76" customWidth="1"/>
    <col min="11" max="11" width="12.625" style="79" customWidth="1"/>
    <col min="12" max="12" width="16.625" style="79" customWidth="1"/>
    <col min="13" max="14" width="35.625" style="79" customWidth="1"/>
    <col min="15" max="16" width="15.625" style="76" customWidth="1"/>
    <col min="17" max="18" width="30.625" style="76" customWidth="1"/>
    <col min="19" max="19" width="8.875" style="76" hidden="1" customWidth="1"/>
    <col min="20" max="20" width="8.875" style="76" customWidth="1"/>
    <col min="21" max="16384" width="8.875" style="76"/>
  </cols>
  <sheetData>
    <row r="1" spans="1:19" ht="29.25">
      <c r="A1" s="70"/>
      <c r="B1" s="80" t="s">
        <v>119</v>
      </c>
      <c r="C1" s="71" t="s">
        <v>1</v>
      </c>
      <c r="D1" s="71" t="s">
        <v>122</v>
      </c>
      <c r="E1" s="73" t="s">
        <v>2</v>
      </c>
      <c r="F1" s="72" t="s">
        <v>131</v>
      </c>
      <c r="G1" s="72" t="s">
        <v>132</v>
      </c>
      <c r="H1" s="74" t="s">
        <v>5</v>
      </c>
      <c r="I1" s="71" t="s">
        <v>6</v>
      </c>
      <c r="J1" s="71" t="s">
        <v>7</v>
      </c>
      <c r="K1" s="75" t="s">
        <v>87</v>
      </c>
      <c r="L1" s="75" t="s">
        <v>88</v>
      </c>
      <c r="M1" s="75" t="s">
        <v>89</v>
      </c>
      <c r="N1" s="75" t="s">
        <v>90</v>
      </c>
      <c r="O1" s="71" t="s">
        <v>8</v>
      </c>
      <c r="P1" s="71" t="s">
        <v>9</v>
      </c>
      <c r="Q1" s="71" t="s">
        <v>10</v>
      </c>
      <c r="R1" s="71" t="s">
        <v>11</v>
      </c>
      <c r="S1" s="71" t="s">
        <v>12</v>
      </c>
    </row>
    <row r="2" spans="1:19" s="59" customFormat="1" ht="30" customHeight="1">
      <c r="A2" s="60">
        <f>ROW()-1</f>
        <v>1</v>
      </c>
      <c r="B2" s="81"/>
      <c r="C2" s="68"/>
      <c r="D2" s="61"/>
      <c r="E2" s="62"/>
      <c r="F2" s="61"/>
      <c r="G2" s="61"/>
      <c r="H2" s="63"/>
      <c r="I2" s="60"/>
      <c r="J2" s="61"/>
      <c r="K2" s="64"/>
      <c r="L2" s="64"/>
      <c r="M2" s="64"/>
      <c r="N2" s="64"/>
      <c r="O2" s="61"/>
      <c r="P2" s="61"/>
      <c r="Q2" s="61"/>
      <c r="R2" s="69"/>
      <c r="S2" s="66"/>
    </row>
    <row r="3" spans="1:19" s="59" customFormat="1" ht="30" customHeight="1">
      <c r="A3" s="60">
        <f>ROW()-1</f>
        <v>2</v>
      </c>
      <c r="B3" s="81"/>
      <c r="C3" s="68"/>
      <c r="D3" s="61"/>
      <c r="E3" s="62"/>
      <c r="F3" s="67"/>
      <c r="G3" s="61"/>
      <c r="H3" s="63"/>
      <c r="I3" s="60"/>
      <c r="J3" s="61"/>
      <c r="K3" s="64"/>
      <c r="L3" s="64"/>
      <c r="M3" s="64"/>
      <c r="N3" s="64"/>
      <c r="O3" s="61"/>
      <c r="P3" s="61"/>
      <c r="Q3" s="61"/>
      <c r="R3" s="69"/>
      <c r="S3" s="66"/>
    </row>
    <row r="4" spans="1:19" s="59" customFormat="1" ht="30" customHeight="1">
      <c r="A4" s="60">
        <f>ROW()-1</f>
        <v>3</v>
      </c>
      <c r="B4" s="81"/>
      <c r="C4" s="68"/>
      <c r="D4" s="61"/>
      <c r="E4" s="62"/>
      <c r="F4" s="67"/>
      <c r="G4" s="61"/>
      <c r="H4" s="63"/>
      <c r="I4" s="60"/>
      <c r="J4" s="61"/>
      <c r="K4" s="64"/>
      <c r="L4" s="64"/>
      <c r="M4" s="64"/>
      <c r="N4" s="64"/>
      <c r="O4" s="61"/>
      <c r="P4" s="61"/>
      <c r="Q4" s="61"/>
      <c r="R4" s="69"/>
      <c r="S4" s="66"/>
    </row>
    <row r="5" spans="1:19" s="59" customFormat="1" ht="30" customHeight="1">
      <c r="A5" s="60">
        <f t="shared" ref="A5:A41" si="0">ROW()-1</f>
        <v>4</v>
      </c>
      <c r="B5" s="81"/>
      <c r="C5" s="68"/>
      <c r="D5" s="61"/>
      <c r="E5" s="62"/>
      <c r="F5" s="61"/>
      <c r="G5" s="61"/>
      <c r="H5" s="63"/>
      <c r="I5" s="60"/>
      <c r="J5" s="61"/>
      <c r="K5" s="64"/>
      <c r="L5" s="64"/>
      <c r="M5" s="64"/>
      <c r="N5" s="64"/>
      <c r="O5" s="61"/>
      <c r="P5" s="61"/>
      <c r="Q5" s="61"/>
      <c r="R5" s="69"/>
      <c r="S5" s="66"/>
    </row>
    <row r="6" spans="1:19" s="59" customFormat="1" ht="30" customHeight="1">
      <c r="A6" s="60">
        <f t="shared" si="0"/>
        <v>5</v>
      </c>
      <c r="B6" s="81"/>
      <c r="C6" s="68"/>
      <c r="D6" s="61"/>
      <c r="E6" s="62"/>
      <c r="F6" s="61"/>
      <c r="G6" s="61"/>
      <c r="H6" s="63"/>
      <c r="I6" s="60"/>
      <c r="J6" s="61"/>
      <c r="K6" s="64"/>
      <c r="L6" s="64"/>
      <c r="M6" s="64"/>
      <c r="N6" s="64"/>
      <c r="O6" s="61"/>
      <c r="P6" s="61"/>
      <c r="Q6" s="61"/>
      <c r="R6" s="69"/>
      <c r="S6" s="66"/>
    </row>
    <row r="7" spans="1:19" s="59" customFormat="1" ht="30" customHeight="1">
      <c r="A7" s="60">
        <f t="shared" si="0"/>
        <v>6</v>
      </c>
      <c r="B7" s="81"/>
      <c r="C7" s="68"/>
      <c r="D7" s="61"/>
      <c r="E7" s="62"/>
      <c r="F7" s="61"/>
      <c r="G7" s="61"/>
      <c r="H7" s="63"/>
      <c r="I7" s="60"/>
      <c r="J7" s="61"/>
      <c r="K7" s="64"/>
      <c r="L7" s="64"/>
      <c r="M7" s="64"/>
      <c r="N7" s="64"/>
      <c r="O7" s="61"/>
      <c r="P7" s="61"/>
      <c r="Q7" s="61"/>
      <c r="R7" s="69"/>
      <c r="S7" s="66"/>
    </row>
    <row r="8" spans="1:19" s="59" customFormat="1" ht="30" customHeight="1">
      <c r="A8" s="60">
        <f t="shared" si="0"/>
        <v>7</v>
      </c>
      <c r="B8" s="81"/>
      <c r="C8" s="68"/>
      <c r="D8" s="61"/>
      <c r="E8" s="62"/>
      <c r="F8" s="63"/>
      <c r="G8" s="61"/>
      <c r="H8" s="63"/>
      <c r="I8" s="60"/>
      <c r="J8" s="61"/>
      <c r="K8" s="64"/>
      <c r="L8" s="64"/>
      <c r="M8" s="64"/>
      <c r="N8" s="64"/>
      <c r="O8" s="61"/>
      <c r="P8" s="61"/>
      <c r="Q8" s="61"/>
      <c r="R8" s="69"/>
      <c r="S8" s="66"/>
    </row>
    <row r="9" spans="1:19" s="59" customFormat="1" ht="30" customHeight="1">
      <c r="A9" s="60">
        <f t="shared" si="0"/>
        <v>8</v>
      </c>
      <c r="B9" s="81"/>
      <c r="C9" s="68"/>
      <c r="D9" s="61"/>
      <c r="E9" s="62"/>
      <c r="F9" s="63"/>
      <c r="G9" s="61"/>
      <c r="H9" s="63"/>
      <c r="I9" s="60"/>
      <c r="J9" s="61"/>
      <c r="K9" s="64"/>
      <c r="L9" s="64"/>
      <c r="M9" s="64"/>
      <c r="N9" s="64"/>
      <c r="O9" s="61"/>
      <c r="P9" s="61"/>
      <c r="Q9" s="61"/>
      <c r="R9" s="69"/>
      <c r="S9" s="66"/>
    </row>
    <row r="10" spans="1:19" s="59" customFormat="1" ht="30" customHeight="1">
      <c r="A10" s="60">
        <f t="shared" si="0"/>
        <v>9</v>
      </c>
      <c r="B10" s="81"/>
      <c r="C10" s="68"/>
      <c r="D10" s="61"/>
      <c r="E10" s="62"/>
      <c r="F10" s="63"/>
      <c r="G10" s="61"/>
      <c r="H10" s="63"/>
      <c r="I10" s="60"/>
      <c r="J10" s="61"/>
      <c r="K10" s="64"/>
      <c r="L10" s="64"/>
      <c r="M10" s="64"/>
      <c r="N10" s="64"/>
      <c r="O10" s="61"/>
      <c r="P10" s="61"/>
      <c r="Q10" s="61"/>
      <c r="R10" s="69"/>
      <c r="S10" s="66"/>
    </row>
    <row r="11" spans="1:19" s="59" customFormat="1" ht="30" customHeight="1">
      <c r="A11" s="60">
        <f t="shared" si="0"/>
        <v>10</v>
      </c>
      <c r="B11" s="81"/>
      <c r="C11" s="68"/>
      <c r="D11" s="61"/>
      <c r="E11" s="62"/>
      <c r="F11" s="63"/>
      <c r="G11" s="61"/>
      <c r="H11" s="63"/>
      <c r="I11" s="60"/>
      <c r="J11" s="61"/>
      <c r="K11" s="64"/>
      <c r="L11" s="64"/>
      <c r="M11" s="64"/>
      <c r="N11" s="64"/>
      <c r="O11" s="61"/>
      <c r="P11" s="61"/>
      <c r="Q11" s="61"/>
      <c r="R11" s="69"/>
      <c r="S11" s="66"/>
    </row>
    <row r="12" spans="1:19" s="59" customFormat="1" ht="30" customHeight="1">
      <c r="A12" s="60">
        <f t="shared" si="0"/>
        <v>11</v>
      </c>
      <c r="B12" s="81"/>
      <c r="C12" s="68"/>
      <c r="D12" s="61"/>
      <c r="E12" s="62"/>
      <c r="F12" s="61"/>
      <c r="G12" s="61"/>
      <c r="H12" s="63"/>
      <c r="I12" s="60"/>
      <c r="J12" s="61"/>
      <c r="K12" s="64"/>
      <c r="L12" s="64"/>
      <c r="M12" s="64"/>
      <c r="N12" s="64"/>
      <c r="O12" s="61"/>
      <c r="P12" s="61"/>
      <c r="Q12" s="61"/>
      <c r="R12" s="69"/>
      <c r="S12" s="66"/>
    </row>
    <row r="13" spans="1:19" s="59" customFormat="1" ht="30" customHeight="1">
      <c r="A13" s="60">
        <f t="shared" si="0"/>
        <v>12</v>
      </c>
      <c r="B13" s="81"/>
      <c r="C13" s="68"/>
      <c r="D13" s="61"/>
      <c r="E13" s="62"/>
      <c r="F13" s="61"/>
      <c r="G13" s="61"/>
      <c r="H13" s="63"/>
      <c r="I13" s="60"/>
      <c r="J13" s="61"/>
      <c r="K13" s="64"/>
      <c r="L13" s="64"/>
      <c r="M13" s="64"/>
      <c r="N13" s="64"/>
      <c r="O13" s="61"/>
      <c r="P13" s="61"/>
      <c r="Q13" s="61"/>
      <c r="R13" s="69"/>
      <c r="S13" s="66"/>
    </row>
    <row r="14" spans="1:19" s="59" customFormat="1" ht="30" customHeight="1">
      <c r="A14" s="60">
        <f t="shared" si="0"/>
        <v>13</v>
      </c>
      <c r="B14" s="81"/>
      <c r="C14" s="68"/>
      <c r="D14" s="61"/>
      <c r="E14" s="62"/>
      <c r="F14" s="61"/>
      <c r="G14" s="61"/>
      <c r="H14" s="63"/>
      <c r="I14" s="60"/>
      <c r="J14" s="61"/>
      <c r="K14" s="64"/>
      <c r="L14" s="64"/>
      <c r="M14" s="64"/>
      <c r="N14" s="64"/>
      <c r="O14" s="61"/>
      <c r="P14" s="61"/>
      <c r="Q14" s="61"/>
      <c r="R14" s="69"/>
      <c r="S14" s="66"/>
    </row>
    <row r="15" spans="1:19" s="59" customFormat="1" ht="30" customHeight="1">
      <c r="A15" s="60">
        <f t="shared" si="0"/>
        <v>14</v>
      </c>
      <c r="B15" s="81"/>
      <c r="C15" s="68"/>
      <c r="D15" s="61"/>
      <c r="E15" s="62"/>
      <c r="F15" s="61"/>
      <c r="G15" s="61"/>
      <c r="H15" s="63"/>
      <c r="I15" s="60"/>
      <c r="J15" s="61"/>
      <c r="K15" s="64"/>
      <c r="L15" s="64"/>
      <c r="M15" s="64"/>
      <c r="N15" s="64"/>
      <c r="O15" s="61"/>
      <c r="P15" s="61"/>
      <c r="Q15" s="61"/>
      <c r="R15" s="69"/>
      <c r="S15" s="66"/>
    </row>
    <row r="16" spans="1:19" s="59" customFormat="1" ht="30" customHeight="1">
      <c r="A16" s="60">
        <f t="shared" si="0"/>
        <v>15</v>
      </c>
      <c r="B16" s="81"/>
      <c r="C16" s="68"/>
      <c r="D16" s="61"/>
      <c r="E16" s="62"/>
      <c r="F16" s="61"/>
      <c r="G16" s="61"/>
      <c r="H16" s="63"/>
      <c r="I16" s="60"/>
      <c r="J16" s="61"/>
      <c r="K16" s="64"/>
      <c r="L16" s="64"/>
      <c r="M16" s="64"/>
      <c r="N16" s="64"/>
      <c r="O16" s="61"/>
      <c r="P16" s="61"/>
      <c r="Q16" s="61"/>
      <c r="R16" s="69"/>
      <c r="S16" s="66"/>
    </row>
    <row r="17" spans="1:19" s="59" customFormat="1" ht="30" customHeight="1">
      <c r="A17" s="60">
        <f t="shared" si="0"/>
        <v>16</v>
      </c>
      <c r="B17" s="81"/>
      <c r="C17" s="68"/>
      <c r="D17" s="61"/>
      <c r="E17" s="62"/>
      <c r="F17" s="61"/>
      <c r="G17" s="61"/>
      <c r="H17" s="63"/>
      <c r="I17" s="60"/>
      <c r="J17" s="61"/>
      <c r="K17" s="64"/>
      <c r="L17" s="64"/>
      <c r="M17" s="64"/>
      <c r="N17" s="64"/>
      <c r="O17" s="61"/>
      <c r="P17" s="61"/>
      <c r="Q17" s="61"/>
      <c r="R17" s="69"/>
      <c r="S17" s="66"/>
    </row>
    <row r="18" spans="1:19" s="59" customFormat="1" ht="30" customHeight="1">
      <c r="A18" s="60">
        <f t="shared" si="0"/>
        <v>17</v>
      </c>
      <c r="B18" s="81"/>
      <c r="C18" s="68"/>
      <c r="D18" s="61"/>
      <c r="E18" s="62"/>
      <c r="F18" s="61"/>
      <c r="G18" s="61"/>
      <c r="H18" s="63"/>
      <c r="I18" s="60"/>
      <c r="J18" s="61"/>
      <c r="K18" s="64"/>
      <c r="L18" s="64"/>
      <c r="M18" s="64"/>
      <c r="N18" s="64"/>
      <c r="O18" s="61"/>
      <c r="P18" s="61"/>
      <c r="Q18" s="61"/>
      <c r="R18" s="69"/>
      <c r="S18" s="66"/>
    </row>
    <row r="19" spans="1:19" s="59" customFormat="1" ht="30" customHeight="1">
      <c r="A19" s="60">
        <f t="shared" si="0"/>
        <v>18</v>
      </c>
      <c r="B19" s="81"/>
      <c r="C19" s="68"/>
      <c r="D19" s="61"/>
      <c r="E19" s="62"/>
      <c r="F19" s="61"/>
      <c r="G19" s="61"/>
      <c r="H19" s="63"/>
      <c r="I19" s="60"/>
      <c r="J19" s="61"/>
      <c r="K19" s="64"/>
      <c r="L19" s="64"/>
      <c r="M19" s="64"/>
      <c r="N19" s="64"/>
      <c r="O19" s="61"/>
      <c r="P19" s="61"/>
      <c r="Q19" s="61"/>
      <c r="R19" s="69"/>
      <c r="S19" s="66"/>
    </row>
    <row r="20" spans="1:19" s="59" customFormat="1" ht="30" customHeight="1">
      <c r="A20" s="60">
        <f t="shared" si="0"/>
        <v>19</v>
      </c>
      <c r="B20" s="81"/>
      <c r="C20" s="68"/>
      <c r="D20" s="61"/>
      <c r="E20" s="62"/>
      <c r="F20" s="61"/>
      <c r="G20" s="61"/>
      <c r="H20" s="63"/>
      <c r="I20" s="60"/>
      <c r="J20" s="61"/>
      <c r="K20" s="64"/>
      <c r="L20" s="64"/>
      <c r="M20" s="64"/>
      <c r="N20" s="64"/>
      <c r="O20" s="61"/>
      <c r="P20" s="61"/>
      <c r="Q20" s="61"/>
      <c r="R20" s="69"/>
      <c r="S20" s="66"/>
    </row>
    <row r="21" spans="1:19" s="59" customFormat="1" ht="30" customHeight="1">
      <c r="A21" s="60">
        <f t="shared" si="0"/>
        <v>20</v>
      </c>
      <c r="B21" s="81"/>
      <c r="C21" s="68"/>
      <c r="D21" s="61"/>
      <c r="E21" s="62"/>
      <c r="F21" s="61"/>
      <c r="G21" s="61"/>
      <c r="H21" s="63"/>
      <c r="I21" s="60"/>
      <c r="J21" s="61"/>
      <c r="K21" s="64"/>
      <c r="L21" s="64"/>
      <c r="M21" s="64"/>
      <c r="N21" s="64"/>
      <c r="O21" s="61"/>
      <c r="P21" s="61"/>
      <c r="Q21" s="61"/>
      <c r="R21" s="69"/>
      <c r="S21" s="66"/>
    </row>
    <row r="22" spans="1:19" s="59" customFormat="1" ht="30" customHeight="1">
      <c r="A22" s="60">
        <f t="shared" si="0"/>
        <v>21</v>
      </c>
      <c r="B22" s="81"/>
      <c r="C22" s="68"/>
      <c r="D22" s="61"/>
      <c r="E22" s="62"/>
      <c r="F22" s="61"/>
      <c r="G22" s="61"/>
      <c r="H22" s="63"/>
      <c r="I22" s="60"/>
      <c r="J22" s="61"/>
      <c r="K22" s="64"/>
      <c r="L22" s="64"/>
      <c r="M22" s="64"/>
      <c r="N22" s="64"/>
      <c r="O22" s="61"/>
      <c r="P22" s="61"/>
      <c r="Q22" s="61"/>
      <c r="R22" s="69"/>
      <c r="S22" s="66"/>
    </row>
    <row r="23" spans="1:19" s="59" customFormat="1" ht="30" customHeight="1">
      <c r="A23" s="60">
        <f t="shared" si="0"/>
        <v>22</v>
      </c>
      <c r="B23" s="81"/>
      <c r="C23" s="68"/>
      <c r="D23" s="61"/>
      <c r="E23" s="62"/>
      <c r="F23" s="61"/>
      <c r="G23" s="61"/>
      <c r="H23" s="63"/>
      <c r="I23" s="60"/>
      <c r="J23" s="61"/>
      <c r="K23" s="64"/>
      <c r="L23" s="64"/>
      <c r="M23" s="64"/>
      <c r="N23" s="64"/>
      <c r="O23" s="61"/>
      <c r="P23" s="61"/>
      <c r="Q23" s="61"/>
      <c r="R23" s="69"/>
      <c r="S23" s="66"/>
    </row>
    <row r="24" spans="1:19" s="59" customFormat="1" ht="30" customHeight="1">
      <c r="A24" s="60">
        <f t="shared" si="0"/>
        <v>23</v>
      </c>
      <c r="B24" s="81"/>
      <c r="C24" s="68"/>
      <c r="D24" s="61"/>
      <c r="E24" s="62"/>
      <c r="F24" s="61"/>
      <c r="G24" s="61"/>
      <c r="H24" s="63"/>
      <c r="I24" s="60"/>
      <c r="J24" s="61"/>
      <c r="K24" s="64"/>
      <c r="L24" s="64"/>
      <c r="M24" s="64"/>
      <c r="N24" s="64"/>
      <c r="O24" s="61"/>
      <c r="P24" s="61"/>
      <c r="Q24" s="61"/>
      <c r="R24" s="69"/>
      <c r="S24" s="66"/>
    </row>
    <row r="25" spans="1:19" s="59" customFormat="1" ht="30" customHeight="1">
      <c r="A25" s="60">
        <f t="shared" si="0"/>
        <v>24</v>
      </c>
      <c r="B25" s="81"/>
      <c r="C25" s="68"/>
      <c r="D25" s="61"/>
      <c r="E25" s="62"/>
      <c r="F25" s="61"/>
      <c r="G25" s="61"/>
      <c r="H25" s="63"/>
      <c r="I25" s="61"/>
      <c r="J25" s="61"/>
      <c r="K25" s="64"/>
      <c r="L25" s="64"/>
      <c r="M25" s="64"/>
      <c r="N25" s="64"/>
      <c r="O25" s="61"/>
      <c r="P25" s="61"/>
      <c r="Q25" s="61"/>
      <c r="R25" s="69"/>
      <c r="S25" s="66"/>
    </row>
    <row r="26" spans="1:19" s="59" customFormat="1" ht="30" customHeight="1">
      <c r="A26" s="60">
        <f t="shared" si="0"/>
        <v>25</v>
      </c>
      <c r="B26" s="81"/>
      <c r="C26" s="68"/>
      <c r="D26" s="61"/>
      <c r="E26" s="62"/>
      <c r="F26" s="61"/>
      <c r="G26" s="61"/>
      <c r="H26" s="63"/>
      <c r="I26" s="61"/>
      <c r="J26" s="61"/>
      <c r="K26" s="64"/>
      <c r="L26" s="64"/>
      <c r="M26" s="64"/>
      <c r="N26" s="64"/>
      <c r="O26" s="61"/>
      <c r="P26" s="61"/>
      <c r="Q26" s="61"/>
      <c r="R26" s="69"/>
      <c r="S26" s="66"/>
    </row>
    <row r="27" spans="1:19" s="59" customFormat="1" ht="30" customHeight="1">
      <c r="A27" s="60">
        <f t="shared" si="0"/>
        <v>26</v>
      </c>
      <c r="B27" s="81"/>
      <c r="C27" s="68"/>
      <c r="D27" s="61"/>
      <c r="E27" s="62"/>
      <c r="F27" s="61"/>
      <c r="G27" s="61"/>
      <c r="H27" s="63"/>
      <c r="I27" s="61"/>
      <c r="J27" s="61"/>
      <c r="K27" s="64"/>
      <c r="L27" s="64"/>
      <c r="M27" s="64"/>
      <c r="N27" s="64"/>
      <c r="O27" s="61"/>
      <c r="P27" s="61"/>
      <c r="Q27" s="61"/>
      <c r="R27" s="69"/>
      <c r="S27" s="66"/>
    </row>
    <row r="28" spans="1:19" s="59" customFormat="1" ht="30" customHeight="1">
      <c r="A28" s="60">
        <f t="shared" si="0"/>
        <v>27</v>
      </c>
      <c r="B28" s="81"/>
      <c r="C28" s="68"/>
      <c r="D28" s="61"/>
      <c r="E28" s="62"/>
      <c r="F28" s="61"/>
      <c r="G28" s="61"/>
      <c r="H28" s="63"/>
      <c r="I28" s="61"/>
      <c r="J28" s="61"/>
      <c r="K28" s="64"/>
      <c r="L28" s="64"/>
      <c r="M28" s="64"/>
      <c r="N28" s="64"/>
      <c r="O28" s="61"/>
      <c r="P28" s="61"/>
      <c r="Q28" s="61"/>
      <c r="R28" s="69"/>
      <c r="S28" s="66"/>
    </row>
    <row r="29" spans="1:19" s="59" customFormat="1" ht="30" customHeight="1">
      <c r="A29" s="60">
        <f t="shared" si="0"/>
        <v>28</v>
      </c>
      <c r="B29" s="81"/>
      <c r="C29" s="68"/>
      <c r="D29" s="61"/>
      <c r="E29" s="62"/>
      <c r="F29" s="61"/>
      <c r="G29" s="61"/>
      <c r="H29" s="63"/>
      <c r="I29" s="61"/>
      <c r="J29" s="61"/>
      <c r="K29" s="64"/>
      <c r="L29" s="64"/>
      <c r="M29" s="64"/>
      <c r="N29" s="64"/>
      <c r="O29" s="61"/>
      <c r="P29" s="61"/>
      <c r="Q29" s="61"/>
      <c r="R29" s="69"/>
      <c r="S29" s="66"/>
    </row>
    <row r="30" spans="1:19" s="59" customFormat="1" ht="30" customHeight="1">
      <c r="A30" s="60">
        <f t="shared" si="0"/>
        <v>29</v>
      </c>
      <c r="B30" s="81"/>
      <c r="C30" s="68"/>
      <c r="D30" s="61"/>
      <c r="E30" s="62"/>
      <c r="F30" s="61"/>
      <c r="G30" s="61"/>
      <c r="H30" s="63"/>
      <c r="I30" s="61"/>
      <c r="J30" s="61"/>
      <c r="K30" s="64"/>
      <c r="L30" s="64"/>
      <c r="M30" s="64"/>
      <c r="N30" s="64"/>
      <c r="O30" s="61"/>
      <c r="P30" s="61"/>
      <c r="Q30" s="61"/>
      <c r="R30" s="69"/>
      <c r="S30" s="66"/>
    </row>
    <row r="31" spans="1:19" s="59" customFormat="1" ht="30" customHeight="1">
      <c r="A31" s="60">
        <f t="shared" si="0"/>
        <v>30</v>
      </c>
      <c r="B31" s="81"/>
      <c r="C31" s="68"/>
      <c r="D31" s="61"/>
      <c r="E31" s="62"/>
      <c r="F31" s="61"/>
      <c r="G31" s="61"/>
      <c r="H31" s="63"/>
      <c r="I31" s="61"/>
      <c r="J31" s="61"/>
      <c r="K31" s="64"/>
      <c r="L31" s="64"/>
      <c r="M31" s="64"/>
      <c r="N31" s="64"/>
      <c r="O31" s="61"/>
      <c r="P31" s="61"/>
      <c r="Q31" s="61"/>
      <c r="R31" s="69"/>
      <c r="S31" s="66"/>
    </row>
    <row r="32" spans="1:19" s="59" customFormat="1" ht="30" customHeight="1">
      <c r="A32" s="60">
        <f t="shared" si="0"/>
        <v>31</v>
      </c>
      <c r="B32" s="81"/>
      <c r="C32" s="68"/>
      <c r="D32" s="61"/>
      <c r="E32" s="62"/>
      <c r="F32" s="61"/>
      <c r="G32" s="61"/>
      <c r="H32" s="63"/>
      <c r="I32" s="61"/>
      <c r="J32" s="61"/>
      <c r="K32" s="64"/>
      <c r="L32" s="64"/>
      <c r="M32" s="64"/>
      <c r="N32" s="64"/>
      <c r="O32" s="61"/>
      <c r="P32" s="61"/>
      <c r="Q32" s="61"/>
      <c r="R32" s="69"/>
      <c r="S32" s="66"/>
    </row>
    <row r="33" spans="1:19" s="59" customFormat="1" ht="30" customHeight="1">
      <c r="A33" s="60">
        <f t="shared" si="0"/>
        <v>32</v>
      </c>
      <c r="B33" s="81"/>
      <c r="C33" s="68"/>
      <c r="D33" s="61"/>
      <c r="E33" s="62"/>
      <c r="F33" s="61"/>
      <c r="G33" s="61"/>
      <c r="H33" s="63"/>
      <c r="I33" s="61"/>
      <c r="J33" s="61"/>
      <c r="K33" s="64"/>
      <c r="L33" s="64"/>
      <c r="M33" s="64"/>
      <c r="N33" s="64"/>
      <c r="O33" s="61"/>
      <c r="P33" s="61"/>
      <c r="Q33" s="61"/>
      <c r="R33" s="69"/>
      <c r="S33" s="66"/>
    </row>
    <row r="34" spans="1:19" s="59" customFormat="1" ht="30" customHeight="1">
      <c r="A34" s="60">
        <f t="shared" si="0"/>
        <v>33</v>
      </c>
      <c r="B34" s="81"/>
      <c r="C34" s="68"/>
      <c r="D34" s="61"/>
      <c r="E34" s="62"/>
      <c r="F34" s="61"/>
      <c r="G34" s="61"/>
      <c r="H34" s="63"/>
      <c r="I34" s="61"/>
      <c r="J34" s="61"/>
      <c r="K34" s="64"/>
      <c r="L34" s="64"/>
      <c r="M34" s="64"/>
      <c r="N34" s="64"/>
      <c r="O34" s="61"/>
      <c r="P34" s="61"/>
      <c r="Q34" s="61"/>
      <c r="R34" s="69"/>
      <c r="S34" s="66"/>
    </row>
    <row r="35" spans="1:19" s="59" customFormat="1" ht="30" customHeight="1">
      <c r="A35" s="60">
        <f t="shared" si="0"/>
        <v>34</v>
      </c>
      <c r="B35" s="81"/>
      <c r="C35" s="68"/>
      <c r="D35" s="61"/>
      <c r="E35" s="62"/>
      <c r="F35" s="61"/>
      <c r="G35" s="61"/>
      <c r="H35" s="63"/>
      <c r="I35" s="61"/>
      <c r="J35" s="61"/>
      <c r="K35" s="64"/>
      <c r="L35" s="64"/>
      <c r="M35" s="64"/>
      <c r="N35" s="64"/>
      <c r="O35" s="61"/>
      <c r="P35" s="61"/>
      <c r="Q35" s="61"/>
      <c r="R35" s="69"/>
      <c r="S35" s="66"/>
    </row>
    <row r="36" spans="1:19" s="59" customFormat="1" ht="30" customHeight="1">
      <c r="A36" s="60">
        <f t="shared" si="0"/>
        <v>35</v>
      </c>
      <c r="B36" s="81"/>
      <c r="C36" s="68"/>
      <c r="D36" s="61"/>
      <c r="E36" s="62"/>
      <c r="F36" s="61"/>
      <c r="G36" s="61"/>
      <c r="H36" s="63"/>
      <c r="I36" s="61"/>
      <c r="J36" s="61"/>
      <c r="K36" s="64"/>
      <c r="L36" s="64"/>
      <c r="M36" s="64"/>
      <c r="N36" s="64"/>
      <c r="O36" s="61"/>
      <c r="P36" s="61"/>
      <c r="Q36" s="61"/>
      <c r="R36" s="69"/>
      <c r="S36" s="66"/>
    </row>
    <row r="37" spans="1:19" s="59" customFormat="1" ht="30" customHeight="1">
      <c r="A37" s="60">
        <f t="shared" si="0"/>
        <v>36</v>
      </c>
      <c r="B37" s="81"/>
      <c r="C37" s="68"/>
      <c r="D37" s="61"/>
      <c r="E37" s="62"/>
      <c r="F37" s="61"/>
      <c r="G37" s="61"/>
      <c r="H37" s="63"/>
      <c r="I37" s="61"/>
      <c r="J37" s="61"/>
      <c r="K37" s="64"/>
      <c r="L37" s="64"/>
      <c r="M37" s="64"/>
      <c r="N37" s="64"/>
      <c r="O37" s="61"/>
      <c r="P37" s="61"/>
      <c r="Q37" s="61"/>
      <c r="R37" s="69"/>
      <c r="S37" s="66"/>
    </row>
    <row r="38" spans="1:19" s="59" customFormat="1" ht="30" customHeight="1">
      <c r="A38" s="60">
        <f t="shared" si="0"/>
        <v>37</v>
      </c>
      <c r="B38" s="81"/>
      <c r="C38" s="68"/>
      <c r="D38" s="61"/>
      <c r="E38" s="62"/>
      <c r="F38" s="61"/>
      <c r="G38" s="61"/>
      <c r="H38" s="63"/>
      <c r="I38" s="61"/>
      <c r="J38" s="61"/>
      <c r="K38" s="64"/>
      <c r="L38" s="64"/>
      <c r="M38" s="64"/>
      <c r="N38" s="64"/>
      <c r="O38" s="61"/>
      <c r="P38" s="61"/>
      <c r="Q38" s="61"/>
      <c r="R38" s="69"/>
      <c r="S38" s="66"/>
    </row>
    <row r="39" spans="1:19" s="59" customFormat="1" ht="30" customHeight="1">
      <c r="A39" s="60">
        <f t="shared" si="0"/>
        <v>38</v>
      </c>
      <c r="B39" s="81"/>
      <c r="C39" s="68"/>
      <c r="D39" s="61"/>
      <c r="E39" s="62"/>
      <c r="F39" s="61"/>
      <c r="G39" s="61"/>
      <c r="H39" s="63"/>
      <c r="I39" s="61"/>
      <c r="J39" s="61"/>
      <c r="K39" s="64"/>
      <c r="L39" s="64"/>
      <c r="M39" s="64"/>
      <c r="N39" s="64"/>
      <c r="O39" s="61"/>
      <c r="P39" s="61"/>
      <c r="Q39" s="61"/>
      <c r="R39" s="69"/>
      <c r="S39" s="66"/>
    </row>
    <row r="40" spans="1:19" s="59" customFormat="1" ht="30" customHeight="1">
      <c r="A40" s="60">
        <f t="shared" si="0"/>
        <v>39</v>
      </c>
      <c r="B40" s="81"/>
      <c r="C40" s="68"/>
      <c r="D40" s="61"/>
      <c r="E40" s="62"/>
      <c r="F40" s="61"/>
      <c r="G40" s="61"/>
      <c r="H40" s="63"/>
      <c r="I40" s="61"/>
      <c r="J40" s="61"/>
      <c r="K40" s="64"/>
      <c r="L40" s="64"/>
      <c r="M40" s="64"/>
      <c r="N40" s="64"/>
      <c r="O40" s="61"/>
      <c r="P40" s="61"/>
      <c r="Q40" s="61"/>
      <c r="R40" s="69"/>
      <c r="S40" s="66"/>
    </row>
    <row r="41" spans="1:19" s="59" customFormat="1" ht="30" customHeight="1">
      <c r="A41" s="60">
        <f t="shared" si="0"/>
        <v>40</v>
      </c>
      <c r="B41" s="81"/>
      <c r="C41" s="68"/>
      <c r="D41" s="61"/>
      <c r="E41" s="62"/>
      <c r="F41" s="61"/>
      <c r="G41" s="61"/>
      <c r="H41" s="63"/>
      <c r="I41" s="61"/>
      <c r="J41" s="61"/>
      <c r="K41" s="64"/>
      <c r="L41" s="64"/>
      <c r="M41" s="64"/>
      <c r="N41" s="64"/>
      <c r="O41" s="61"/>
      <c r="P41" s="61"/>
      <c r="Q41" s="61"/>
      <c r="R41" s="69"/>
      <c r="S41" s="66"/>
    </row>
    <row r="42" spans="1:19" s="59" customFormat="1" ht="30" customHeight="1">
      <c r="A42" s="60">
        <f>ROW()-1</f>
        <v>41</v>
      </c>
      <c r="B42" s="81"/>
      <c r="C42" s="68"/>
      <c r="D42" s="61"/>
      <c r="E42" s="62"/>
      <c r="F42" s="61"/>
      <c r="G42" s="61"/>
      <c r="H42" s="63"/>
      <c r="I42" s="60"/>
      <c r="J42" s="61"/>
      <c r="K42" s="64"/>
      <c r="L42" s="64"/>
      <c r="M42" s="64"/>
      <c r="N42" s="64"/>
      <c r="O42" s="61"/>
      <c r="P42" s="61"/>
      <c r="Q42" s="61"/>
      <c r="R42" s="69"/>
      <c r="S42" s="66"/>
    </row>
    <row r="43" spans="1:19" s="59" customFormat="1" ht="30" customHeight="1">
      <c r="A43" s="60">
        <f>ROW()-1</f>
        <v>42</v>
      </c>
      <c r="B43" s="81"/>
      <c r="C43" s="68"/>
      <c r="D43" s="61"/>
      <c r="E43" s="62"/>
      <c r="F43" s="67"/>
      <c r="G43" s="61"/>
      <c r="H43" s="63"/>
      <c r="I43" s="60"/>
      <c r="J43" s="61"/>
      <c r="K43" s="64"/>
      <c r="L43" s="64"/>
      <c r="M43" s="64"/>
      <c r="N43" s="64"/>
      <c r="O43" s="61"/>
      <c r="P43" s="61"/>
      <c r="Q43" s="61"/>
      <c r="R43" s="69"/>
      <c r="S43" s="66"/>
    </row>
    <row r="44" spans="1:19" s="59" customFormat="1" ht="30" customHeight="1">
      <c r="A44" s="60">
        <f>ROW()-1</f>
        <v>43</v>
      </c>
      <c r="B44" s="81"/>
      <c r="C44" s="68"/>
      <c r="D44" s="61"/>
      <c r="E44" s="62"/>
      <c r="F44" s="67"/>
      <c r="G44" s="61"/>
      <c r="H44" s="63"/>
      <c r="I44" s="60"/>
      <c r="J44" s="61"/>
      <c r="K44" s="64"/>
      <c r="L44" s="64"/>
      <c r="M44" s="64"/>
      <c r="N44" s="64"/>
      <c r="O44" s="61"/>
      <c r="P44" s="61"/>
      <c r="Q44" s="61"/>
      <c r="R44" s="69"/>
      <c r="S44" s="66"/>
    </row>
    <row r="45" spans="1:19" s="59" customFormat="1" ht="30" customHeight="1">
      <c r="A45" s="60">
        <f t="shared" ref="A45:A76" si="1">ROW()-1</f>
        <v>44</v>
      </c>
      <c r="B45" s="81"/>
      <c r="C45" s="68"/>
      <c r="D45" s="61"/>
      <c r="E45" s="62"/>
      <c r="F45" s="61"/>
      <c r="G45" s="61"/>
      <c r="H45" s="63"/>
      <c r="I45" s="60"/>
      <c r="J45" s="61"/>
      <c r="K45" s="64"/>
      <c r="L45" s="64"/>
      <c r="M45" s="64"/>
      <c r="N45" s="64"/>
      <c r="O45" s="61"/>
      <c r="P45" s="61"/>
      <c r="Q45" s="61"/>
      <c r="R45" s="69"/>
      <c r="S45" s="66"/>
    </row>
    <row r="46" spans="1:19" s="59" customFormat="1" ht="30" customHeight="1">
      <c r="A46" s="60">
        <f t="shared" si="1"/>
        <v>45</v>
      </c>
      <c r="B46" s="81"/>
      <c r="C46" s="68"/>
      <c r="D46" s="61"/>
      <c r="E46" s="62"/>
      <c r="F46" s="61"/>
      <c r="G46" s="61"/>
      <c r="H46" s="63"/>
      <c r="I46" s="60"/>
      <c r="J46" s="61"/>
      <c r="K46" s="64"/>
      <c r="L46" s="64"/>
      <c r="M46" s="64"/>
      <c r="N46" s="64"/>
      <c r="O46" s="61"/>
      <c r="P46" s="61"/>
      <c r="Q46" s="61"/>
      <c r="R46" s="69"/>
      <c r="S46" s="66"/>
    </row>
    <row r="47" spans="1:19" s="59" customFormat="1" ht="30" customHeight="1">
      <c r="A47" s="60">
        <f t="shared" si="1"/>
        <v>46</v>
      </c>
      <c r="B47" s="81"/>
      <c r="C47" s="68"/>
      <c r="D47" s="61"/>
      <c r="E47" s="62"/>
      <c r="F47" s="61"/>
      <c r="G47" s="61"/>
      <c r="H47" s="63"/>
      <c r="I47" s="60"/>
      <c r="J47" s="61"/>
      <c r="K47" s="64"/>
      <c r="L47" s="64"/>
      <c r="M47" s="64"/>
      <c r="N47" s="64"/>
      <c r="O47" s="61"/>
      <c r="P47" s="61"/>
      <c r="Q47" s="61"/>
      <c r="R47" s="69"/>
      <c r="S47" s="66"/>
    </row>
    <row r="48" spans="1:19" s="59" customFormat="1" ht="30" customHeight="1">
      <c r="A48" s="60">
        <f t="shared" si="1"/>
        <v>47</v>
      </c>
      <c r="B48" s="81"/>
      <c r="C48" s="68"/>
      <c r="D48" s="61"/>
      <c r="E48" s="62"/>
      <c r="F48" s="63"/>
      <c r="G48" s="61"/>
      <c r="H48" s="63"/>
      <c r="I48" s="60"/>
      <c r="J48" s="61"/>
      <c r="K48" s="64"/>
      <c r="L48" s="64"/>
      <c r="M48" s="64"/>
      <c r="N48" s="64"/>
      <c r="O48" s="61"/>
      <c r="P48" s="61"/>
      <c r="Q48" s="61"/>
      <c r="R48" s="69"/>
      <c r="S48" s="66"/>
    </row>
    <row r="49" spans="1:19" s="59" customFormat="1" ht="30" customHeight="1">
      <c r="A49" s="60">
        <f t="shared" si="1"/>
        <v>48</v>
      </c>
      <c r="B49" s="81"/>
      <c r="C49" s="68"/>
      <c r="D49" s="61"/>
      <c r="E49" s="62"/>
      <c r="F49" s="63"/>
      <c r="G49" s="61"/>
      <c r="H49" s="63"/>
      <c r="I49" s="60"/>
      <c r="J49" s="61"/>
      <c r="K49" s="64"/>
      <c r="L49" s="64"/>
      <c r="M49" s="64"/>
      <c r="N49" s="64"/>
      <c r="O49" s="61"/>
      <c r="P49" s="61"/>
      <c r="Q49" s="61"/>
      <c r="R49" s="69"/>
      <c r="S49" s="66"/>
    </row>
    <row r="50" spans="1:19" s="59" customFormat="1" ht="30" customHeight="1">
      <c r="A50" s="60">
        <f t="shared" si="1"/>
        <v>49</v>
      </c>
      <c r="B50" s="81"/>
      <c r="C50" s="68"/>
      <c r="D50" s="61"/>
      <c r="E50" s="62"/>
      <c r="F50" s="63"/>
      <c r="G50" s="61"/>
      <c r="H50" s="63"/>
      <c r="I50" s="60"/>
      <c r="J50" s="61"/>
      <c r="K50" s="64"/>
      <c r="L50" s="64"/>
      <c r="M50" s="64"/>
      <c r="N50" s="64"/>
      <c r="O50" s="61"/>
      <c r="P50" s="61"/>
      <c r="Q50" s="61"/>
      <c r="R50" s="69"/>
      <c r="S50" s="66"/>
    </row>
    <row r="51" spans="1:19" s="59" customFormat="1" ht="30" customHeight="1">
      <c r="A51" s="60">
        <f t="shared" si="1"/>
        <v>50</v>
      </c>
      <c r="B51" s="81"/>
      <c r="C51" s="68"/>
      <c r="D51" s="61"/>
      <c r="E51" s="62"/>
      <c r="F51" s="63"/>
      <c r="G51" s="61"/>
      <c r="H51" s="63"/>
      <c r="I51" s="60"/>
      <c r="J51" s="61"/>
      <c r="K51" s="64"/>
      <c r="L51" s="64"/>
      <c r="M51" s="64"/>
      <c r="N51" s="64"/>
      <c r="O51" s="61"/>
      <c r="P51" s="61"/>
      <c r="Q51" s="61"/>
      <c r="R51" s="69"/>
      <c r="S51" s="66"/>
    </row>
    <row r="52" spans="1:19" s="59" customFormat="1" ht="30" customHeight="1">
      <c r="A52" s="60">
        <f t="shared" si="1"/>
        <v>51</v>
      </c>
      <c r="B52" s="81"/>
      <c r="C52" s="68"/>
      <c r="D52" s="61"/>
      <c r="E52" s="62"/>
      <c r="F52" s="61"/>
      <c r="G52" s="61"/>
      <c r="H52" s="63"/>
      <c r="I52" s="60"/>
      <c r="J52" s="61"/>
      <c r="K52" s="64"/>
      <c r="L52" s="64"/>
      <c r="M52" s="64"/>
      <c r="N52" s="64"/>
      <c r="O52" s="61"/>
      <c r="P52" s="61"/>
      <c r="Q52" s="61"/>
      <c r="R52" s="69"/>
      <c r="S52" s="66"/>
    </row>
    <row r="53" spans="1:19" s="59" customFormat="1" ht="30" customHeight="1">
      <c r="A53" s="60">
        <f t="shared" si="1"/>
        <v>52</v>
      </c>
      <c r="B53" s="81"/>
      <c r="C53" s="68"/>
      <c r="D53" s="61"/>
      <c r="E53" s="62"/>
      <c r="F53" s="61"/>
      <c r="G53" s="61"/>
      <c r="H53" s="63"/>
      <c r="I53" s="60"/>
      <c r="J53" s="61"/>
      <c r="K53" s="64"/>
      <c r="L53" s="64"/>
      <c r="M53" s="64"/>
      <c r="N53" s="64"/>
      <c r="O53" s="61"/>
      <c r="P53" s="61"/>
      <c r="Q53" s="61"/>
      <c r="R53" s="69"/>
      <c r="S53" s="66"/>
    </row>
    <row r="54" spans="1:19" s="59" customFormat="1" ht="30" customHeight="1">
      <c r="A54" s="60">
        <f t="shared" si="1"/>
        <v>53</v>
      </c>
      <c r="B54" s="81"/>
      <c r="C54" s="68"/>
      <c r="D54" s="61"/>
      <c r="E54" s="62"/>
      <c r="F54" s="61"/>
      <c r="G54" s="61"/>
      <c r="H54" s="63"/>
      <c r="I54" s="60"/>
      <c r="J54" s="61"/>
      <c r="K54" s="64"/>
      <c r="L54" s="64"/>
      <c r="M54" s="64"/>
      <c r="N54" s="64"/>
      <c r="O54" s="61"/>
      <c r="P54" s="61"/>
      <c r="Q54" s="61"/>
      <c r="R54" s="69"/>
      <c r="S54" s="66"/>
    </row>
    <row r="55" spans="1:19" s="59" customFormat="1" ht="30" customHeight="1">
      <c r="A55" s="60">
        <f t="shared" si="1"/>
        <v>54</v>
      </c>
      <c r="B55" s="81"/>
      <c r="C55" s="68"/>
      <c r="D55" s="61"/>
      <c r="E55" s="62"/>
      <c r="F55" s="61"/>
      <c r="G55" s="61"/>
      <c r="H55" s="63"/>
      <c r="I55" s="60"/>
      <c r="J55" s="61"/>
      <c r="K55" s="64"/>
      <c r="L55" s="64"/>
      <c r="M55" s="64"/>
      <c r="N55" s="64"/>
      <c r="O55" s="61"/>
      <c r="P55" s="61"/>
      <c r="Q55" s="61"/>
      <c r="R55" s="69"/>
      <c r="S55" s="66"/>
    </row>
    <row r="56" spans="1:19" s="59" customFormat="1" ht="30" customHeight="1">
      <c r="A56" s="60">
        <f t="shared" si="1"/>
        <v>55</v>
      </c>
      <c r="B56" s="81"/>
      <c r="C56" s="68"/>
      <c r="D56" s="61"/>
      <c r="E56" s="62"/>
      <c r="F56" s="61"/>
      <c r="G56" s="61"/>
      <c r="H56" s="63"/>
      <c r="I56" s="60"/>
      <c r="J56" s="61"/>
      <c r="K56" s="64"/>
      <c r="L56" s="64"/>
      <c r="M56" s="64"/>
      <c r="N56" s="64"/>
      <c r="O56" s="61"/>
      <c r="P56" s="61"/>
      <c r="Q56" s="61"/>
      <c r="R56" s="69"/>
      <c r="S56" s="66"/>
    </row>
    <row r="57" spans="1:19" s="59" customFormat="1" ht="30" customHeight="1">
      <c r="A57" s="60">
        <f t="shared" si="1"/>
        <v>56</v>
      </c>
      <c r="B57" s="81"/>
      <c r="C57" s="68"/>
      <c r="D57" s="61"/>
      <c r="E57" s="62"/>
      <c r="F57" s="61"/>
      <c r="G57" s="61"/>
      <c r="H57" s="63"/>
      <c r="I57" s="60"/>
      <c r="J57" s="61"/>
      <c r="K57" s="64"/>
      <c r="L57" s="64"/>
      <c r="M57" s="64"/>
      <c r="N57" s="64"/>
      <c r="O57" s="61"/>
      <c r="P57" s="61"/>
      <c r="Q57" s="61"/>
      <c r="R57" s="69"/>
      <c r="S57" s="66"/>
    </row>
    <row r="58" spans="1:19" s="59" customFormat="1" ht="30" customHeight="1">
      <c r="A58" s="60">
        <f t="shared" si="1"/>
        <v>57</v>
      </c>
      <c r="B58" s="81"/>
      <c r="C58" s="68"/>
      <c r="D58" s="61"/>
      <c r="E58" s="62"/>
      <c r="F58" s="61"/>
      <c r="G58" s="61"/>
      <c r="H58" s="63"/>
      <c r="I58" s="60"/>
      <c r="J58" s="61"/>
      <c r="K58" s="64"/>
      <c r="L58" s="64"/>
      <c r="M58" s="64"/>
      <c r="N58" s="64"/>
      <c r="O58" s="61"/>
      <c r="P58" s="61"/>
      <c r="Q58" s="61"/>
      <c r="R58" s="69"/>
      <c r="S58" s="66"/>
    </row>
    <row r="59" spans="1:19" s="59" customFormat="1" ht="30" customHeight="1">
      <c r="A59" s="60">
        <f t="shared" si="1"/>
        <v>58</v>
      </c>
      <c r="B59" s="81"/>
      <c r="C59" s="68"/>
      <c r="D59" s="61"/>
      <c r="E59" s="62"/>
      <c r="F59" s="61"/>
      <c r="G59" s="61"/>
      <c r="H59" s="63"/>
      <c r="I59" s="60"/>
      <c r="J59" s="61"/>
      <c r="K59" s="64"/>
      <c r="L59" s="64"/>
      <c r="M59" s="64"/>
      <c r="N59" s="64"/>
      <c r="O59" s="61"/>
      <c r="P59" s="61"/>
      <c r="Q59" s="61"/>
      <c r="R59" s="69"/>
      <c r="S59" s="66"/>
    </row>
    <row r="60" spans="1:19" s="59" customFormat="1" ht="30" customHeight="1">
      <c r="A60" s="60">
        <f t="shared" si="1"/>
        <v>59</v>
      </c>
      <c r="B60" s="81"/>
      <c r="C60" s="68"/>
      <c r="D60" s="61"/>
      <c r="E60" s="62"/>
      <c r="F60" s="61"/>
      <c r="G60" s="61"/>
      <c r="H60" s="63"/>
      <c r="I60" s="60"/>
      <c r="J60" s="61"/>
      <c r="K60" s="64"/>
      <c r="L60" s="64"/>
      <c r="M60" s="64"/>
      <c r="N60" s="64"/>
      <c r="O60" s="61"/>
      <c r="P60" s="61"/>
      <c r="Q60" s="61"/>
      <c r="R60" s="69"/>
      <c r="S60" s="66"/>
    </row>
    <row r="61" spans="1:19" s="59" customFormat="1" ht="30" customHeight="1">
      <c r="A61" s="60">
        <f t="shared" si="1"/>
        <v>60</v>
      </c>
      <c r="B61" s="81"/>
      <c r="C61" s="68"/>
      <c r="D61" s="61"/>
      <c r="E61" s="62"/>
      <c r="F61" s="61"/>
      <c r="G61" s="61"/>
      <c r="H61" s="63"/>
      <c r="I61" s="60"/>
      <c r="J61" s="61"/>
      <c r="K61" s="64"/>
      <c r="L61" s="64"/>
      <c r="M61" s="64"/>
      <c r="N61" s="64"/>
      <c r="O61" s="61"/>
      <c r="P61" s="61"/>
      <c r="Q61" s="61"/>
      <c r="R61" s="69"/>
      <c r="S61" s="66"/>
    </row>
    <row r="62" spans="1:19" s="59" customFormat="1" ht="30" customHeight="1">
      <c r="A62" s="60">
        <f t="shared" si="1"/>
        <v>61</v>
      </c>
      <c r="B62" s="81"/>
      <c r="C62" s="68"/>
      <c r="D62" s="61"/>
      <c r="E62" s="62"/>
      <c r="F62" s="61"/>
      <c r="G62" s="61"/>
      <c r="H62" s="63"/>
      <c r="I62" s="60"/>
      <c r="J62" s="61"/>
      <c r="K62" s="64"/>
      <c r="L62" s="64"/>
      <c r="M62" s="64"/>
      <c r="N62" s="64"/>
      <c r="O62" s="61"/>
      <c r="P62" s="61"/>
      <c r="Q62" s="61"/>
      <c r="R62" s="69"/>
      <c r="S62" s="66"/>
    </row>
    <row r="63" spans="1:19" s="59" customFormat="1" ht="30" customHeight="1">
      <c r="A63" s="60">
        <f t="shared" si="1"/>
        <v>62</v>
      </c>
      <c r="B63" s="81"/>
      <c r="C63" s="68"/>
      <c r="D63" s="61"/>
      <c r="E63" s="62"/>
      <c r="F63" s="61"/>
      <c r="G63" s="61"/>
      <c r="H63" s="63"/>
      <c r="I63" s="60"/>
      <c r="J63" s="61"/>
      <c r="K63" s="64"/>
      <c r="L63" s="64"/>
      <c r="M63" s="64"/>
      <c r="N63" s="64"/>
      <c r="O63" s="61"/>
      <c r="P63" s="61"/>
      <c r="Q63" s="61"/>
      <c r="R63" s="69"/>
      <c r="S63" s="66"/>
    </row>
    <row r="64" spans="1:19" s="59" customFormat="1" ht="30" customHeight="1">
      <c r="A64" s="60">
        <f t="shared" si="1"/>
        <v>63</v>
      </c>
      <c r="B64" s="81"/>
      <c r="C64" s="68"/>
      <c r="D64" s="61"/>
      <c r="E64" s="62"/>
      <c r="F64" s="61"/>
      <c r="G64" s="61"/>
      <c r="H64" s="63"/>
      <c r="I64" s="60"/>
      <c r="J64" s="61"/>
      <c r="K64" s="64"/>
      <c r="L64" s="64"/>
      <c r="M64" s="64"/>
      <c r="N64" s="64"/>
      <c r="O64" s="61"/>
      <c r="P64" s="61"/>
      <c r="Q64" s="61"/>
      <c r="R64" s="69"/>
      <c r="S64" s="66"/>
    </row>
    <row r="65" spans="1:19" s="59" customFormat="1" ht="30" customHeight="1">
      <c r="A65" s="60">
        <f t="shared" si="1"/>
        <v>64</v>
      </c>
      <c r="B65" s="81"/>
      <c r="C65" s="68"/>
      <c r="D65" s="61"/>
      <c r="E65" s="62"/>
      <c r="F65" s="61"/>
      <c r="G65" s="61"/>
      <c r="H65" s="63"/>
      <c r="I65" s="61"/>
      <c r="J65" s="61"/>
      <c r="K65" s="64"/>
      <c r="L65" s="64"/>
      <c r="M65" s="64"/>
      <c r="N65" s="64"/>
      <c r="O65" s="61"/>
      <c r="P65" s="61"/>
      <c r="Q65" s="61"/>
      <c r="R65" s="69"/>
      <c r="S65" s="66"/>
    </row>
    <row r="66" spans="1:19" s="59" customFormat="1" ht="30" customHeight="1">
      <c r="A66" s="60">
        <f t="shared" si="1"/>
        <v>65</v>
      </c>
      <c r="B66" s="81"/>
      <c r="C66" s="68"/>
      <c r="D66" s="61"/>
      <c r="E66" s="62"/>
      <c r="F66" s="61"/>
      <c r="G66" s="61"/>
      <c r="H66" s="63"/>
      <c r="I66" s="61"/>
      <c r="J66" s="61"/>
      <c r="K66" s="64"/>
      <c r="L66" s="64"/>
      <c r="M66" s="64"/>
      <c r="N66" s="64"/>
      <c r="O66" s="61"/>
      <c r="P66" s="61"/>
      <c r="Q66" s="61"/>
      <c r="R66" s="69"/>
      <c r="S66" s="66"/>
    </row>
    <row r="67" spans="1:19" s="59" customFormat="1" ht="30" customHeight="1">
      <c r="A67" s="60">
        <f t="shared" si="1"/>
        <v>66</v>
      </c>
      <c r="B67" s="81"/>
      <c r="C67" s="68"/>
      <c r="D67" s="61"/>
      <c r="E67" s="62"/>
      <c r="F67" s="61"/>
      <c r="G67" s="61"/>
      <c r="H67" s="63"/>
      <c r="I67" s="61"/>
      <c r="J67" s="61"/>
      <c r="K67" s="64"/>
      <c r="L67" s="64"/>
      <c r="M67" s="64"/>
      <c r="N67" s="64"/>
      <c r="O67" s="61"/>
      <c r="P67" s="61"/>
      <c r="Q67" s="61"/>
      <c r="R67" s="69"/>
      <c r="S67" s="66"/>
    </row>
    <row r="68" spans="1:19" s="59" customFormat="1" ht="30" customHeight="1">
      <c r="A68" s="60">
        <f t="shared" si="1"/>
        <v>67</v>
      </c>
      <c r="B68" s="81"/>
      <c r="C68" s="68"/>
      <c r="D68" s="61"/>
      <c r="E68" s="62"/>
      <c r="F68" s="61"/>
      <c r="G68" s="61"/>
      <c r="H68" s="63"/>
      <c r="I68" s="61"/>
      <c r="J68" s="61"/>
      <c r="K68" s="64"/>
      <c r="L68" s="64"/>
      <c r="M68" s="64"/>
      <c r="N68" s="64"/>
      <c r="O68" s="61"/>
      <c r="P68" s="61"/>
      <c r="Q68" s="61"/>
      <c r="R68" s="69"/>
      <c r="S68" s="66"/>
    </row>
    <row r="69" spans="1:19" s="59" customFormat="1" ht="30" customHeight="1">
      <c r="A69" s="60">
        <f t="shared" si="1"/>
        <v>68</v>
      </c>
      <c r="B69" s="81"/>
      <c r="C69" s="68"/>
      <c r="D69" s="61"/>
      <c r="E69" s="62"/>
      <c r="F69" s="61"/>
      <c r="G69" s="61"/>
      <c r="H69" s="63"/>
      <c r="I69" s="61"/>
      <c r="J69" s="61"/>
      <c r="K69" s="64"/>
      <c r="L69" s="64"/>
      <c r="M69" s="64"/>
      <c r="N69" s="64"/>
      <c r="O69" s="61"/>
      <c r="P69" s="61"/>
      <c r="Q69" s="61"/>
      <c r="R69" s="69"/>
      <c r="S69" s="66"/>
    </row>
    <row r="70" spans="1:19" s="59" customFormat="1" ht="30" customHeight="1">
      <c r="A70" s="60">
        <f t="shared" si="1"/>
        <v>69</v>
      </c>
      <c r="B70" s="81"/>
      <c r="C70" s="68"/>
      <c r="D70" s="61"/>
      <c r="E70" s="62"/>
      <c r="F70" s="61"/>
      <c r="G70" s="61"/>
      <c r="H70" s="63"/>
      <c r="I70" s="61"/>
      <c r="J70" s="61"/>
      <c r="K70" s="64"/>
      <c r="L70" s="64"/>
      <c r="M70" s="64"/>
      <c r="N70" s="64"/>
      <c r="O70" s="61"/>
      <c r="P70" s="61"/>
      <c r="Q70" s="61"/>
      <c r="R70" s="69"/>
      <c r="S70" s="66"/>
    </row>
    <row r="71" spans="1:19" s="59" customFormat="1" ht="30" customHeight="1">
      <c r="A71" s="60">
        <f t="shared" si="1"/>
        <v>70</v>
      </c>
      <c r="B71" s="81"/>
      <c r="C71" s="68"/>
      <c r="D71" s="61"/>
      <c r="E71" s="62"/>
      <c r="F71" s="61"/>
      <c r="G71" s="61"/>
      <c r="H71" s="63"/>
      <c r="I71" s="61"/>
      <c r="J71" s="61"/>
      <c r="K71" s="64"/>
      <c r="L71" s="64"/>
      <c r="M71" s="64"/>
      <c r="N71" s="64"/>
      <c r="O71" s="61"/>
      <c r="P71" s="61"/>
      <c r="Q71" s="61"/>
      <c r="R71" s="69"/>
      <c r="S71" s="66"/>
    </row>
    <row r="72" spans="1:19" s="59" customFormat="1" ht="30" customHeight="1">
      <c r="A72" s="60">
        <f t="shared" si="1"/>
        <v>71</v>
      </c>
      <c r="B72" s="81"/>
      <c r="C72" s="68"/>
      <c r="D72" s="61"/>
      <c r="E72" s="62"/>
      <c r="F72" s="61"/>
      <c r="G72" s="61"/>
      <c r="H72" s="63"/>
      <c r="I72" s="61"/>
      <c r="J72" s="61"/>
      <c r="K72" s="64"/>
      <c r="L72" s="64"/>
      <c r="M72" s="64"/>
      <c r="N72" s="64"/>
      <c r="O72" s="61"/>
      <c r="P72" s="61"/>
      <c r="Q72" s="61"/>
      <c r="R72" s="69"/>
      <c r="S72" s="66"/>
    </row>
    <row r="73" spans="1:19" s="59" customFormat="1" ht="30" customHeight="1">
      <c r="A73" s="60">
        <f t="shared" si="1"/>
        <v>72</v>
      </c>
      <c r="B73" s="81"/>
      <c r="C73" s="68"/>
      <c r="D73" s="61"/>
      <c r="E73" s="62"/>
      <c r="F73" s="61"/>
      <c r="G73" s="61"/>
      <c r="H73" s="63"/>
      <c r="I73" s="61"/>
      <c r="J73" s="61"/>
      <c r="K73" s="64"/>
      <c r="L73" s="64"/>
      <c r="M73" s="64"/>
      <c r="N73" s="64"/>
      <c r="O73" s="61"/>
      <c r="P73" s="61"/>
      <c r="Q73" s="61"/>
      <c r="R73" s="69"/>
      <c r="S73" s="66"/>
    </row>
    <row r="74" spans="1:19" s="59" customFormat="1" ht="30" customHeight="1">
      <c r="A74" s="60">
        <f t="shared" si="1"/>
        <v>73</v>
      </c>
      <c r="B74" s="81"/>
      <c r="C74" s="68"/>
      <c r="D74" s="61"/>
      <c r="E74" s="62"/>
      <c r="F74" s="61"/>
      <c r="G74" s="61"/>
      <c r="H74" s="63"/>
      <c r="I74" s="61"/>
      <c r="J74" s="61"/>
      <c r="K74" s="64"/>
      <c r="L74" s="64"/>
      <c r="M74" s="64"/>
      <c r="N74" s="64"/>
      <c r="O74" s="61"/>
      <c r="P74" s="61"/>
      <c r="Q74" s="61"/>
      <c r="R74" s="69"/>
      <c r="S74" s="66"/>
    </row>
    <row r="75" spans="1:19" s="59" customFormat="1" ht="30" customHeight="1">
      <c r="A75" s="60">
        <f t="shared" si="1"/>
        <v>74</v>
      </c>
      <c r="B75" s="81"/>
      <c r="C75" s="68"/>
      <c r="D75" s="61"/>
      <c r="E75" s="62"/>
      <c r="F75" s="61"/>
      <c r="G75" s="61"/>
      <c r="H75" s="63"/>
      <c r="I75" s="61"/>
      <c r="J75" s="61"/>
      <c r="K75" s="64"/>
      <c r="L75" s="64"/>
      <c r="M75" s="64"/>
      <c r="N75" s="64"/>
      <c r="O75" s="61"/>
      <c r="P75" s="61"/>
      <c r="Q75" s="61"/>
      <c r="R75" s="69"/>
      <c r="S75" s="66"/>
    </row>
    <row r="76" spans="1:19" s="59" customFormat="1" ht="30" customHeight="1">
      <c r="A76" s="60">
        <f t="shared" si="1"/>
        <v>75</v>
      </c>
      <c r="B76" s="81"/>
      <c r="C76" s="68"/>
      <c r="D76" s="61"/>
      <c r="E76" s="62"/>
      <c r="F76" s="61"/>
      <c r="G76" s="61"/>
      <c r="H76" s="63"/>
      <c r="I76" s="61"/>
      <c r="J76" s="61"/>
      <c r="K76" s="64"/>
      <c r="L76" s="64"/>
      <c r="M76" s="64"/>
      <c r="N76" s="64"/>
      <c r="O76" s="61"/>
      <c r="P76" s="61"/>
      <c r="Q76" s="61"/>
      <c r="R76" s="69"/>
      <c r="S76" s="66"/>
    </row>
  </sheetData>
  <autoFilter ref="A1:R41" xr:uid="{00000000-0009-0000-0000-00000B000000}"/>
  <phoneticPr fontId="1"/>
  <dataValidations count="4">
    <dataValidation imeMode="fullKatakana" allowBlank="1" showInputMessage="1" showErrorMessage="1" sqref="F2:F76" xr:uid="{00000000-0002-0000-0B00-000000000000}"/>
    <dataValidation type="date" imeMode="disabled" allowBlank="1" showInputMessage="1" showErrorMessage="1" sqref="H2:H76" xr:uid="{00000000-0002-0000-0B00-000001000000}">
      <formula1>1</formula1>
      <formula2>2958465</formula2>
    </dataValidation>
    <dataValidation imeMode="disabled" allowBlank="1" showInputMessage="1" showErrorMessage="1" sqref="O2:R76 J2:J76" xr:uid="{00000000-0002-0000-0B00-000002000000}"/>
    <dataValidation type="list" allowBlank="1" showInputMessage="1" showErrorMessage="1" sqref="I2:I76" xr:uid="{00000000-0002-0000-0B00-000003000000}">
      <formula1>"女性,男性"</formula1>
    </dataValidation>
  </dataValidations>
  <pageMargins left="0.7" right="0.7" top="0.75" bottom="0.75" header="0.3" footer="0.3"/>
  <pageSetup paperSize="8" scale="39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B00-000004000000}">
          <x14:formula1>
            <xm:f>DATA!$B$23:$B$24</xm:f>
          </x14:formula1>
          <xm:sqref>D2:D76</xm:sqref>
        </x14:dataValidation>
        <x14:dataValidation type="list" allowBlank="1" showInputMessage="1" showErrorMessage="1" xr:uid="{00000000-0002-0000-0B00-000005000000}">
          <x14:formula1>
            <xm:f>DATA!$B$13</xm:f>
          </x14:formula1>
          <xm:sqref>B2:B76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2"/>
  <dimension ref="A1:H25"/>
  <sheetViews>
    <sheetView workbookViewId="0">
      <selection activeCell="F7" sqref="F7"/>
    </sheetView>
  </sheetViews>
  <sheetFormatPr defaultColWidth="15.125" defaultRowHeight="18.75"/>
  <cols>
    <col min="1" max="1" width="2.875" bestFit="1" customWidth="1"/>
    <col min="2" max="2" width="40.625" customWidth="1"/>
    <col min="3" max="8" width="7.125" customWidth="1"/>
  </cols>
  <sheetData>
    <row r="1" spans="1:8">
      <c r="C1" s="52" t="s">
        <v>118</v>
      </c>
      <c r="D1" s="53"/>
      <c r="E1" s="54"/>
      <c r="F1" s="52" t="s">
        <v>117</v>
      </c>
      <c r="G1" s="53"/>
      <c r="H1" s="54"/>
    </row>
    <row r="2" spans="1:8">
      <c r="A2" s="51"/>
      <c r="B2" s="51" t="s">
        <v>120</v>
      </c>
      <c r="C2" s="51" t="s">
        <v>114</v>
      </c>
      <c r="D2" s="51" t="s">
        <v>115</v>
      </c>
      <c r="E2" s="51" t="s">
        <v>116</v>
      </c>
      <c r="F2" s="51" t="s">
        <v>114</v>
      </c>
      <c r="G2" s="51" t="s">
        <v>115</v>
      </c>
      <c r="H2" s="51" t="s">
        <v>116</v>
      </c>
    </row>
    <row r="3" spans="1:8">
      <c r="A3" s="50" t="s">
        <v>100</v>
      </c>
      <c r="B3" s="50" t="s">
        <v>136</v>
      </c>
      <c r="C3" s="50">
        <f t="shared" ref="C3:C7" ca="1" si="0">COUNTIFS(INDIRECT($A3&amp;"科目"),"*",INDIRECT($A3&amp;"コース"),"",INDIRECT($A3&amp;"拠点"),"")</f>
        <v>0</v>
      </c>
      <c r="D3" s="50">
        <f ca="1">COUNTIFS(INDIRECT($A3&amp;"科目"),"*",INDIRECT($A3&amp;"コース"),$B$19,INDIRECT($A3&amp;"拠点"),"")</f>
        <v>0</v>
      </c>
      <c r="E3" s="50">
        <f ca="1">COUNTIFS(INDIRECT($A3&amp;"科目"),"*",INDIRECT($A3&amp;"コース"),$B$20,INDIRECT($A3&amp;"拠点"),"")</f>
        <v>0</v>
      </c>
      <c r="F3" s="50">
        <f ca="1">COUNTIFS(INDIRECT($A3&amp;"科目"),"*",INDIRECT($A3&amp;"コース"),"",INDIRECT($A3&amp;"拠点"),$B$24)+COUNTIFS(INDIRECT($A3&amp;"科目"),"*",INDIRECT($A3&amp;"コース"),"",INDIRECT($A3&amp;"拠点"),$B$25)</f>
        <v>0</v>
      </c>
      <c r="G3" s="50">
        <f ca="1">COUNTIFS(INDIRECT($A3&amp;"科目"),"*",INDIRECT($A3&amp;"コース"),$B$19,INDIRECT($A3&amp;"拠点"),$B$24)+COUNTIFS(INDIRECT($A3&amp;"科目"),"*",INDIRECT($A3&amp;"コース"),$B$19,INDIRECT($A3&amp;"拠点"),$B$25)</f>
        <v>0</v>
      </c>
      <c r="H3" s="50">
        <f ca="1">COUNTIFS(INDIRECT($A3&amp;"科目"),"*",INDIRECT($A3&amp;"コース"),$B$20,INDIRECT($A3&amp;"拠点"),$B$24)+COUNTIFS(INDIRECT($A3&amp;"科目"),"*",INDIRECT($A3&amp;"コース"),$B$20,INDIRECT($A3&amp;"拠点"),$B$25)</f>
        <v>0</v>
      </c>
    </row>
    <row r="4" spans="1:8" ht="37.5">
      <c r="A4" s="50" t="s">
        <v>144</v>
      </c>
      <c r="B4" s="83" t="s">
        <v>145</v>
      </c>
      <c r="C4" s="50">
        <f t="shared" ca="1" si="0"/>
        <v>0</v>
      </c>
      <c r="D4" s="50">
        <f ca="1">COUNTIFS(INDIRECT($A4&amp;"科目"),"*",INDIRECT($A4&amp;"コース"),$B$19,INDIRECT($A4&amp;"拠点"),"")</f>
        <v>0</v>
      </c>
      <c r="E4" s="50">
        <f ca="1">COUNTIFS(INDIRECT($A4&amp;"科目"),"*",INDIRECT($A4&amp;"コース"),$B$20,INDIRECT($A4&amp;"拠点"),"")</f>
        <v>0</v>
      </c>
      <c r="F4" s="50">
        <f ca="1">COUNTIFS(INDIRECT($A4&amp;"科目"),"*",INDIRECT($A4&amp;"コース"),"",INDIRECT($A4&amp;"拠点"),$B$24)+COUNTIFS(INDIRECT($A4&amp;"科目"),"*",INDIRECT($A4&amp;"コース"),"",INDIRECT($A4&amp;"拠点"),$B$25)</f>
        <v>0</v>
      </c>
      <c r="G4" s="50">
        <f ca="1">COUNTIFS(INDIRECT($A4&amp;"科目"),"*",INDIRECT($A4&amp;"コース"),$B$19,INDIRECT($A4&amp;"拠点"),$B$24)+COUNTIFS(INDIRECT($A4&amp;"科目"),"*",INDIRECT($A4&amp;"コース"),$B$19,INDIRECT($A4&amp;"拠点"),$B$25)</f>
        <v>0</v>
      </c>
      <c r="H4" s="50">
        <f ca="1">COUNTIFS(INDIRECT($A4&amp;"科目"),"*",INDIRECT($A4&amp;"コース"),$B$20,INDIRECT($A4&amp;"拠点"),$B$24)+COUNTIFS(INDIRECT($A4&amp;"科目"),"*",INDIRECT($A4&amp;"コース"),$B$20,INDIRECT($A4&amp;"拠点"),$B$25)</f>
        <v>0</v>
      </c>
    </row>
    <row r="5" spans="1:8">
      <c r="A5" s="50" t="s">
        <v>101</v>
      </c>
      <c r="B5" s="50" t="s">
        <v>143</v>
      </c>
      <c r="C5" s="50">
        <f ca="1">COUNTIFS(INDIRECT($A5&amp;"科目"),"*",INDIRECT($A5&amp;"拠点"),"")</f>
        <v>0</v>
      </c>
      <c r="D5" s="50"/>
      <c r="E5" s="50"/>
      <c r="F5" s="50">
        <f ca="1">COUNTIFS(INDIRECT($A5&amp;"科目"),"*",INDIRECT($A5&amp;"拠点"),$B$24)+COUNTIFS(INDIRECT($A5&amp;"科目"),"*",INDIRECT($A5&amp;"拠点"),$B$25)</f>
        <v>0</v>
      </c>
      <c r="G5" s="50"/>
      <c r="H5" s="50"/>
    </row>
    <row r="6" spans="1:8" ht="37.5">
      <c r="A6" s="50" t="s">
        <v>157</v>
      </c>
      <c r="B6" s="83" t="s">
        <v>163</v>
      </c>
      <c r="C6" s="50">
        <f t="shared" ref="C6" ca="1" si="1">COUNTIFS(INDIRECT($A6&amp;"科目"),"*",INDIRECT($A6&amp;"拠点"),"")</f>
        <v>0</v>
      </c>
      <c r="D6" s="50"/>
      <c r="E6" s="50"/>
      <c r="F6" s="50">
        <f ca="1">COUNTIFS(INDIRECT($A6&amp;"科目"),"*",INDIRECT($A6&amp;"拠点"),$B$24)+COUNTIFS(INDIRECT($A6&amp;"科目"),"*",INDIRECT($A6&amp;"拠点"),$B$25)</f>
        <v>0</v>
      </c>
      <c r="G6" s="50"/>
      <c r="H6" s="50"/>
    </row>
    <row r="7" spans="1:8">
      <c r="A7" s="50" t="s">
        <v>102</v>
      </c>
      <c r="B7" s="50" t="s">
        <v>137</v>
      </c>
      <c r="C7" s="50">
        <f t="shared" ca="1" si="0"/>
        <v>0</v>
      </c>
      <c r="D7" s="50">
        <f ca="1">COUNTIFS(INDIRECT($A7&amp;"科目"),"*",INDIRECT($A7&amp;"コース"),$B$19,INDIRECT($A7&amp;"拠点"),"")</f>
        <v>0</v>
      </c>
      <c r="E7" s="50">
        <f ca="1">COUNTIFS(INDIRECT($A7&amp;"科目"),"*",INDIRECT($A7&amp;"コース"),$B$20,INDIRECT($A7&amp;"拠点"),"")</f>
        <v>0</v>
      </c>
      <c r="F7" s="50">
        <f ca="1">COUNTIFS(INDIRECT($A7&amp;"科目"),"*",INDIRECT($A7&amp;"コース"),"",INDIRECT($A7&amp;"拠点"),$B$24)</f>
        <v>0</v>
      </c>
      <c r="G7" s="50">
        <f ca="1">COUNTIFS(INDIRECT($A7&amp;"科目"),"*",INDIRECT($A7&amp;"コース"),$B$19,INDIRECT($A7&amp;"拠点"),$B$24)</f>
        <v>0</v>
      </c>
      <c r="H7" s="50">
        <f ca="1">COUNTIFS(INDIRECT($A7&amp;"科目"),"*",INDIRECT($A7&amp;"コース"),$B$20,INDIRECT($A7&amp;"拠点"),$B$24)</f>
        <v>0</v>
      </c>
    </row>
    <row r="8" spans="1:8">
      <c r="A8" s="50" t="s">
        <v>103</v>
      </c>
      <c r="B8" s="50" t="s">
        <v>138</v>
      </c>
      <c r="C8" s="50" t="e">
        <f t="shared" ref="C8:C15" ca="1" si="2">COUNTIFS(INDIRECT($A8&amp;"科目"),"*",INDIRECT($A8&amp;"拠点"),"")</f>
        <v>#REF!</v>
      </c>
      <c r="D8" s="50"/>
      <c r="E8" s="50"/>
      <c r="F8" s="50" t="e">
        <f ca="1">COUNTIFS(INDIRECT($A8&amp;"科目"),"*",INDIRECT($A8&amp;"拠点"),$B$24)</f>
        <v>#REF!</v>
      </c>
      <c r="G8" s="50"/>
      <c r="H8" s="50"/>
    </row>
    <row r="9" spans="1:8">
      <c r="A9" s="50" t="s">
        <v>104</v>
      </c>
      <c r="B9" s="50" t="s">
        <v>139</v>
      </c>
      <c r="C9" s="50">
        <f t="shared" ca="1" si="2"/>
        <v>0</v>
      </c>
      <c r="D9" s="50"/>
      <c r="E9" s="50"/>
      <c r="F9" s="50">
        <f ca="1">COUNTIFS(INDIRECT($A9&amp;"科目"),"*",INDIRECT($A9&amp;"拠点"),$B$24)</f>
        <v>0</v>
      </c>
      <c r="G9" s="50"/>
      <c r="H9" s="50"/>
    </row>
    <row r="10" spans="1:8">
      <c r="A10" s="50" t="s">
        <v>105</v>
      </c>
      <c r="B10" s="50" t="s">
        <v>142</v>
      </c>
      <c r="C10" s="50"/>
      <c r="D10" s="50">
        <f ca="1">COUNTIFS(INDIRECT($A10&amp;"科目"),"*",INDIRECT($A10&amp;"拠点"),"")</f>
        <v>0</v>
      </c>
      <c r="E10" s="50"/>
      <c r="F10" s="50"/>
      <c r="G10" s="50">
        <f ca="1">COUNTIFS(INDIRECT($A10&amp;"科目"),"*",INDIRECT($A10&amp;"拠点"),$B$24)+COUNTIFS(INDIRECT($A10&amp;"科目"),"*",INDIRECT($A10&amp;"拠点"),$B$25)</f>
        <v>0</v>
      </c>
      <c r="H10" s="50"/>
    </row>
    <row r="11" spans="1:8">
      <c r="A11" s="50" t="s">
        <v>107</v>
      </c>
      <c r="B11" s="50" t="s">
        <v>133</v>
      </c>
      <c r="C11" s="50"/>
      <c r="D11" s="50">
        <f ca="1">COUNTIFS(INDIRECT($A11&amp;"科目"),"*",INDIRECT($A11&amp;"コース"),$B$19,INDIRECT($A11&amp;"拠点"),"")</f>
        <v>0</v>
      </c>
      <c r="E11" s="50">
        <f ca="1">COUNTIFS(INDIRECT($A11&amp;"科目"),"*",INDIRECT($A11&amp;"コース"),$B$20,INDIRECT($A11&amp;"拠点"),"")</f>
        <v>0</v>
      </c>
      <c r="F11" s="50"/>
      <c r="G11" s="50">
        <f ca="1">COUNTIFS(INDIRECT($A11&amp;"科目"),"*",INDIRECT($A11&amp;"コース"),$B$19,INDIRECT($A11&amp;"拠点"),$B$24)</f>
        <v>0</v>
      </c>
      <c r="H11" s="50">
        <f ca="1">COUNTIFS(INDIRECT($A11&amp;"科目"),"*",INDIRECT($A11&amp;"コース"),$B$20,INDIRECT($A11&amp;"拠点"),$B$24)</f>
        <v>0</v>
      </c>
    </row>
    <row r="12" spans="1:8">
      <c r="A12" s="50" t="s">
        <v>106</v>
      </c>
      <c r="B12" s="50" t="s">
        <v>134</v>
      </c>
      <c r="C12" s="50">
        <f t="shared" ca="1" si="2"/>
        <v>0</v>
      </c>
      <c r="D12" s="50"/>
      <c r="E12" s="50"/>
      <c r="F12" s="50">
        <f ca="1">COUNTIFS(INDIRECT($A12&amp;"科目"),"*",INDIRECT($A12&amp;"拠点"),$B$24)</f>
        <v>0</v>
      </c>
      <c r="G12" s="50"/>
      <c r="H12" s="50"/>
    </row>
    <row r="13" spans="1:8">
      <c r="A13" s="50" t="s">
        <v>108</v>
      </c>
      <c r="B13" s="50" t="s">
        <v>135</v>
      </c>
      <c r="C13" s="50">
        <f t="shared" ca="1" si="2"/>
        <v>0</v>
      </c>
      <c r="D13" s="50"/>
      <c r="E13" s="50"/>
      <c r="F13" s="50">
        <f ca="1">COUNTIFS(INDIRECT($A13&amp;"科目"),"*",INDIRECT($A13&amp;"拠点"),$B$24)</f>
        <v>0</v>
      </c>
      <c r="G13" s="50"/>
      <c r="H13" s="50"/>
    </row>
    <row r="14" spans="1:8">
      <c r="A14" s="50" t="s">
        <v>109</v>
      </c>
      <c r="B14" s="50" t="s">
        <v>141</v>
      </c>
      <c r="C14" s="50">
        <f t="shared" ca="1" si="2"/>
        <v>0</v>
      </c>
      <c r="D14" s="50"/>
      <c r="E14" s="50"/>
      <c r="F14" s="50">
        <f ca="1">COUNTIFS(INDIRECT($A14&amp;"科目"),"*",INDIRECT($A14&amp;"拠点"),$B$24)</f>
        <v>0</v>
      </c>
      <c r="G14" s="50"/>
      <c r="H14" s="50"/>
    </row>
    <row r="15" spans="1:8">
      <c r="A15" s="50" t="s">
        <v>110</v>
      </c>
      <c r="B15" s="50" t="s">
        <v>140</v>
      </c>
      <c r="C15" s="50">
        <f t="shared" ca="1" si="2"/>
        <v>0</v>
      </c>
      <c r="D15" s="50"/>
      <c r="E15" s="50"/>
      <c r="F15" s="50">
        <f ca="1">COUNTIFS(INDIRECT($A15&amp;"科目"),"*",INDIRECT($A15&amp;"拠点"),$B$24)</f>
        <v>0</v>
      </c>
      <c r="G15" s="50"/>
      <c r="H15" s="50"/>
    </row>
    <row r="17" spans="2:2">
      <c r="B17" s="51" t="s">
        <v>1</v>
      </c>
    </row>
    <row r="18" spans="2:2">
      <c r="B18" s="50"/>
    </row>
    <row r="19" spans="2:2">
      <c r="B19" s="50" t="s">
        <v>111</v>
      </c>
    </row>
    <row r="20" spans="2:2">
      <c r="B20" s="50" t="s">
        <v>112</v>
      </c>
    </row>
    <row r="22" spans="2:2">
      <c r="B22" s="51" t="s">
        <v>121</v>
      </c>
    </row>
    <row r="23" spans="2:2">
      <c r="B23" s="50"/>
    </row>
    <row r="24" spans="2:2">
      <c r="B24" s="50" t="s">
        <v>113</v>
      </c>
    </row>
    <row r="25" spans="2:2">
      <c r="B25" s="50" t="s">
        <v>175</v>
      </c>
    </row>
  </sheetData>
  <phoneticPr fontId="1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>
    <tabColor rgb="FFC00000"/>
    <pageSetUpPr fitToPage="1"/>
  </sheetPr>
  <dimension ref="A1:S76"/>
  <sheetViews>
    <sheetView zoomScale="90" zoomScaleNormal="90" workbookViewId="0">
      <pane ySplit="1" topLeftCell="A2" activePane="bottomLeft" state="frozen"/>
      <selection activeCell="B2" sqref="B2"/>
      <selection pane="bottomLeft" activeCell="B2" sqref="B2"/>
    </sheetView>
  </sheetViews>
  <sheetFormatPr defaultColWidth="8.875" defaultRowHeight="16.5"/>
  <cols>
    <col min="1" max="1" width="5.625" style="76" bestFit="1" customWidth="1"/>
    <col min="2" max="2" width="30.625" style="82" customWidth="1"/>
    <col min="3" max="3" width="10.625" style="76" hidden="1" customWidth="1"/>
    <col min="4" max="4" width="10.625" style="76" customWidth="1"/>
    <col min="5" max="5" width="19.625" style="76" hidden="1" customWidth="1"/>
    <col min="6" max="7" width="30.625" style="76" customWidth="1"/>
    <col min="8" max="8" width="12.625" style="76" customWidth="1"/>
    <col min="9" max="9" width="7.625" style="76" customWidth="1"/>
    <col min="10" max="10" width="10.625" style="76" customWidth="1"/>
    <col min="11" max="11" width="12.625" style="79" customWidth="1"/>
    <col min="12" max="12" width="16.625" style="79" customWidth="1"/>
    <col min="13" max="14" width="35.625" style="79" customWidth="1"/>
    <col min="15" max="16" width="15.625" style="76" customWidth="1"/>
    <col min="17" max="18" width="30.625" style="76" customWidth="1"/>
    <col min="19" max="19" width="8.875" style="76" hidden="1" customWidth="1"/>
    <col min="20" max="20" width="8.875" style="76" customWidth="1"/>
    <col min="21" max="16384" width="8.875" style="76"/>
  </cols>
  <sheetData>
    <row r="1" spans="1:19" ht="29.25">
      <c r="A1" s="70"/>
      <c r="B1" s="80" t="s">
        <v>119</v>
      </c>
      <c r="C1" s="71" t="s">
        <v>1</v>
      </c>
      <c r="D1" s="71" t="s">
        <v>122</v>
      </c>
      <c r="E1" s="73" t="s">
        <v>2</v>
      </c>
      <c r="F1" s="72" t="s">
        <v>131</v>
      </c>
      <c r="G1" s="72" t="s">
        <v>132</v>
      </c>
      <c r="H1" s="74" t="s">
        <v>5</v>
      </c>
      <c r="I1" s="71" t="s">
        <v>6</v>
      </c>
      <c r="J1" s="71" t="s">
        <v>7</v>
      </c>
      <c r="K1" s="75" t="s">
        <v>87</v>
      </c>
      <c r="L1" s="75" t="s">
        <v>88</v>
      </c>
      <c r="M1" s="75" t="s">
        <v>89</v>
      </c>
      <c r="N1" s="75" t="s">
        <v>90</v>
      </c>
      <c r="O1" s="71" t="s">
        <v>8</v>
      </c>
      <c r="P1" s="71" t="s">
        <v>9</v>
      </c>
      <c r="Q1" s="71" t="s">
        <v>10</v>
      </c>
      <c r="R1" s="71" t="s">
        <v>11</v>
      </c>
      <c r="S1" s="71" t="s">
        <v>12</v>
      </c>
    </row>
    <row r="2" spans="1:19" s="59" customFormat="1" ht="30" customHeight="1">
      <c r="A2" s="60">
        <f>ROW()-1</f>
        <v>1</v>
      </c>
      <c r="B2" s="81"/>
      <c r="C2" s="68"/>
      <c r="D2" s="61"/>
      <c r="E2" s="62"/>
      <c r="F2" s="61"/>
      <c r="G2" s="61"/>
      <c r="H2" s="63"/>
      <c r="I2" s="60"/>
      <c r="J2" s="61"/>
      <c r="K2" s="64"/>
      <c r="L2" s="64"/>
      <c r="M2" s="64"/>
      <c r="N2" s="64"/>
      <c r="O2" s="61"/>
      <c r="P2" s="61"/>
      <c r="Q2" s="61"/>
      <c r="R2" s="69"/>
      <c r="S2" s="66"/>
    </row>
    <row r="3" spans="1:19" s="59" customFormat="1" ht="30" customHeight="1">
      <c r="A3" s="60">
        <f>ROW()-1</f>
        <v>2</v>
      </c>
      <c r="B3" s="81"/>
      <c r="C3" s="68"/>
      <c r="D3" s="61"/>
      <c r="E3" s="62"/>
      <c r="F3" s="67"/>
      <c r="G3" s="61"/>
      <c r="H3" s="63"/>
      <c r="I3" s="60"/>
      <c r="J3" s="61"/>
      <c r="K3" s="64"/>
      <c r="L3" s="64"/>
      <c r="M3" s="64"/>
      <c r="N3" s="64"/>
      <c r="O3" s="61"/>
      <c r="P3" s="61"/>
      <c r="Q3" s="61"/>
      <c r="R3" s="69"/>
      <c r="S3" s="66"/>
    </row>
    <row r="4" spans="1:19" s="59" customFormat="1" ht="30" customHeight="1">
      <c r="A4" s="60">
        <f>ROW()-1</f>
        <v>3</v>
      </c>
      <c r="B4" s="81"/>
      <c r="C4" s="68"/>
      <c r="D4" s="61"/>
      <c r="E4" s="62"/>
      <c r="F4" s="67"/>
      <c r="G4" s="61"/>
      <c r="H4" s="63"/>
      <c r="I4" s="60"/>
      <c r="J4" s="61"/>
      <c r="K4" s="64"/>
      <c r="L4" s="64"/>
      <c r="M4" s="64"/>
      <c r="N4" s="64"/>
      <c r="O4" s="61"/>
      <c r="P4" s="61"/>
      <c r="Q4" s="61"/>
      <c r="R4" s="69"/>
      <c r="S4" s="66"/>
    </row>
    <row r="5" spans="1:19" s="59" customFormat="1" ht="30" customHeight="1">
      <c r="A5" s="60">
        <f t="shared" ref="A5:A41" si="0">ROW()-1</f>
        <v>4</v>
      </c>
      <c r="B5" s="81"/>
      <c r="C5" s="68"/>
      <c r="D5" s="61"/>
      <c r="E5" s="62"/>
      <c r="F5" s="61"/>
      <c r="G5" s="61"/>
      <c r="H5" s="63"/>
      <c r="I5" s="60"/>
      <c r="J5" s="61"/>
      <c r="K5" s="64"/>
      <c r="L5" s="64"/>
      <c r="M5" s="64"/>
      <c r="N5" s="64"/>
      <c r="O5" s="61"/>
      <c r="P5" s="61"/>
      <c r="Q5" s="61"/>
      <c r="R5" s="69"/>
      <c r="S5" s="66"/>
    </row>
    <row r="6" spans="1:19" s="59" customFormat="1" ht="30" customHeight="1">
      <c r="A6" s="60">
        <f t="shared" si="0"/>
        <v>5</v>
      </c>
      <c r="B6" s="81"/>
      <c r="C6" s="68"/>
      <c r="D6" s="61"/>
      <c r="E6" s="62"/>
      <c r="F6" s="61"/>
      <c r="G6" s="61"/>
      <c r="H6" s="63"/>
      <c r="I6" s="60"/>
      <c r="J6" s="61"/>
      <c r="K6" s="64"/>
      <c r="L6" s="64"/>
      <c r="M6" s="64"/>
      <c r="N6" s="64"/>
      <c r="O6" s="61"/>
      <c r="P6" s="61"/>
      <c r="Q6" s="61"/>
      <c r="R6" s="69"/>
      <c r="S6" s="66"/>
    </row>
    <row r="7" spans="1:19" s="59" customFormat="1" ht="30" customHeight="1">
      <c r="A7" s="60">
        <f t="shared" si="0"/>
        <v>6</v>
      </c>
      <c r="B7" s="81"/>
      <c r="C7" s="68"/>
      <c r="D7" s="61"/>
      <c r="E7" s="62"/>
      <c r="F7" s="61"/>
      <c r="G7" s="61"/>
      <c r="H7" s="63"/>
      <c r="I7" s="60"/>
      <c r="J7" s="61"/>
      <c r="K7" s="64"/>
      <c r="L7" s="64"/>
      <c r="M7" s="64"/>
      <c r="N7" s="64"/>
      <c r="O7" s="61"/>
      <c r="P7" s="61"/>
      <c r="Q7" s="61"/>
      <c r="R7" s="69"/>
      <c r="S7" s="66"/>
    </row>
    <row r="8" spans="1:19" s="59" customFormat="1" ht="30" customHeight="1">
      <c r="A8" s="60">
        <f t="shared" si="0"/>
        <v>7</v>
      </c>
      <c r="B8" s="81"/>
      <c r="C8" s="68"/>
      <c r="D8" s="61"/>
      <c r="E8" s="62"/>
      <c r="F8" s="63"/>
      <c r="G8" s="61"/>
      <c r="H8" s="63"/>
      <c r="I8" s="60"/>
      <c r="J8" s="61"/>
      <c r="K8" s="64"/>
      <c r="L8" s="64"/>
      <c r="M8" s="64"/>
      <c r="N8" s="64"/>
      <c r="O8" s="61"/>
      <c r="P8" s="61"/>
      <c r="Q8" s="61"/>
      <c r="R8" s="69"/>
      <c r="S8" s="66"/>
    </row>
    <row r="9" spans="1:19" s="59" customFormat="1" ht="30" customHeight="1">
      <c r="A9" s="60">
        <f t="shared" si="0"/>
        <v>8</v>
      </c>
      <c r="B9" s="81"/>
      <c r="C9" s="68"/>
      <c r="D9" s="61"/>
      <c r="E9" s="62"/>
      <c r="F9" s="63"/>
      <c r="G9" s="61"/>
      <c r="H9" s="63"/>
      <c r="I9" s="60"/>
      <c r="J9" s="61"/>
      <c r="K9" s="64"/>
      <c r="L9" s="64"/>
      <c r="M9" s="64"/>
      <c r="N9" s="64"/>
      <c r="O9" s="61"/>
      <c r="P9" s="61"/>
      <c r="Q9" s="61"/>
      <c r="R9" s="69"/>
      <c r="S9" s="66"/>
    </row>
    <row r="10" spans="1:19" s="59" customFormat="1" ht="30" customHeight="1">
      <c r="A10" s="60">
        <f t="shared" si="0"/>
        <v>9</v>
      </c>
      <c r="B10" s="81"/>
      <c r="C10" s="68"/>
      <c r="D10" s="61"/>
      <c r="E10" s="62"/>
      <c r="F10" s="63"/>
      <c r="G10" s="61"/>
      <c r="H10" s="63"/>
      <c r="I10" s="60"/>
      <c r="J10" s="61"/>
      <c r="K10" s="64"/>
      <c r="L10" s="64"/>
      <c r="M10" s="64"/>
      <c r="N10" s="64"/>
      <c r="O10" s="61"/>
      <c r="P10" s="61"/>
      <c r="Q10" s="61"/>
      <c r="R10" s="69"/>
      <c r="S10" s="66"/>
    </row>
    <row r="11" spans="1:19" s="59" customFormat="1" ht="30" customHeight="1">
      <c r="A11" s="60">
        <f t="shared" si="0"/>
        <v>10</v>
      </c>
      <c r="B11" s="81"/>
      <c r="C11" s="68"/>
      <c r="D11" s="61"/>
      <c r="E11" s="62"/>
      <c r="F11" s="63"/>
      <c r="G11" s="61"/>
      <c r="H11" s="63"/>
      <c r="I11" s="60"/>
      <c r="J11" s="61"/>
      <c r="K11" s="64"/>
      <c r="L11" s="64"/>
      <c r="M11" s="64"/>
      <c r="N11" s="64"/>
      <c r="O11" s="61"/>
      <c r="P11" s="61"/>
      <c r="Q11" s="61"/>
      <c r="R11" s="69"/>
      <c r="S11" s="66"/>
    </row>
    <row r="12" spans="1:19" s="59" customFormat="1" ht="30" customHeight="1">
      <c r="A12" s="60">
        <f t="shared" si="0"/>
        <v>11</v>
      </c>
      <c r="B12" s="81"/>
      <c r="C12" s="68"/>
      <c r="D12" s="61"/>
      <c r="E12" s="62"/>
      <c r="F12" s="61"/>
      <c r="G12" s="61"/>
      <c r="H12" s="63"/>
      <c r="I12" s="60"/>
      <c r="J12" s="61"/>
      <c r="K12" s="64"/>
      <c r="L12" s="64"/>
      <c r="M12" s="64"/>
      <c r="N12" s="64"/>
      <c r="O12" s="61"/>
      <c r="P12" s="61"/>
      <c r="Q12" s="61"/>
      <c r="R12" s="69"/>
      <c r="S12" s="66"/>
    </row>
    <row r="13" spans="1:19" s="59" customFormat="1" ht="30" customHeight="1">
      <c r="A13" s="60">
        <f t="shared" si="0"/>
        <v>12</v>
      </c>
      <c r="B13" s="81"/>
      <c r="C13" s="68"/>
      <c r="D13" s="61"/>
      <c r="E13" s="62"/>
      <c r="F13" s="61"/>
      <c r="G13" s="61"/>
      <c r="H13" s="63"/>
      <c r="I13" s="60"/>
      <c r="J13" s="61"/>
      <c r="K13" s="64"/>
      <c r="L13" s="64"/>
      <c r="M13" s="64"/>
      <c r="N13" s="64"/>
      <c r="O13" s="61"/>
      <c r="P13" s="61"/>
      <c r="Q13" s="61"/>
      <c r="R13" s="69"/>
      <c r="S13" s="66"/>
    </row>
    <row r="14" spans="1:19" s="59" customFormat="1" ht="30" customHeight="1">
      <c r="A14" s="60">
        <f t="shared" si="0"/>
        <v>13</v>
      </c>
      <c r="B14" s="81"/>
      <c r="C14" s="68"/>
      <c r="D14" s="61"/>
      <c r="E14" s="62"/>
      <c r="F14" s="61"/>
      <c r="G14" s="61"/>
      <c r="H14" s="63"/>
      <c r="I14" s="60"/>
      <c r="J14" s="61"/>
      <c r="K14" s="64"/>
      <c r="L14" s="64"/>
      <c r="M14" s="64"/>
      <c r="N14" s="64"/>
      <c r="O14" s="61"/>
      <c r="P14" s="61"/>
      <c r="Q14" s="61"/>
      <c r="R14" s="69"/>
      <c r="S14" s="66"/>
    </row>
    <row r="15" spans="1:19" s="59" customFormat="1" ht="30" customHeight="1">
      <c r="A15" s="60">
        <f t="shared" si="0"/>
        <v>14</v>
      </c>
      <c r="B15" s="81"/>
      <c r="C15" s="68"/>
      <c r="D15" s="61"/>
      <c r="E15" s="62"/>
      <c r="F15" s="61"/>
      <c r="G15" s="61"/>
      <c r="H15" s="63"/>
      <c r="I15" s="60"/>
      <c r="J15" s="61"/>
      <c r="K15" s="64"/>
      <c r="L15" s="64"/>
      <c r="M15" s="64"/>
      <c r="N15" s="64"/>
      <c r="O15" s="61"/>
      <c r="P15" s="61"/>
      <c r="Q15" s="61"/>
      <c r="R15" s="69"/>
      <c r="S15" s="66"/>
    </row>
    <row r="16" spans="1:19" s="59" customFormat="1" ht="30" customHeight="1">
      <c r="A16" s="60">
        <f t="shared" si="0"/>
        <v>15</v>
      </c>
      <c r="B16" s="81"/>
      <c r="C16" s="68"/>
      <c r="D16" s="61"/>
      <c r="E16" s="62"/>
      <c r="F16" s="61"/>
      <c r="G16" s="61"/>
      <c r="H16" s="63"/>
      <c r="I16" s="60"/>
      <c r="J16" s="61"/>
      <c r="K16" s="64"/>
      <c r="L16" s="64"/>
      <c r="M16" s="64"/>
      <c r="N16" s="64"/>
      <c r="O16" s="61"/>
      <c r="P16" s="61"/>
      <c r="Q16" s="61"/>
      <c r="R16" s="69"/>
      <c r="S16" s="66"/>
    </row>
    <row r="17" spans="1:19" s="59" customFormat="1" ht="30" customHeight="1">
      <c r="A17" s="60">
        <f t="shared" si="0"/>
        <v>16</v>
      </c>
      <c r="B17" s="81"/>
      <c r="C17" s="68"/>
      <c r="D17" s="61"/>
      <c r="E17" s="62"/>
      <c r="F17" s="61"/>
      <c r="G17" s="61"/>
      <c r="H17" s="63"/>
      <c r="I17" s="60"/>
      <c r="J17" s="61"/>
      <c r="K17" s="64"/>
      <c r="L17" s="64"/>
      <c r="M17" s="64"/>
      <c r="N17" s="64"/>
      <c r="O17" s="61"/>
      <c r="P17" s="61"/>
      <c r="Q17" s="61"/>
      <c r="R17" s="69"/>
      <c r="S17" s="66"/>
    </row>
    <row r="18" spans="1:19" s="59" customFormat="1" ht="30" customHeight="1">
      <c r="A18" s="60">
        <f t="shared" si="0"/>
        <v>17</v>
      </c>
      <c r="B18" s="81"/>
      <c r="C18" s="68"/>
      <c r="D18" s="61"/>
      <c r="E18" s="62"/>
      <c r="F18" s="61"/>
      <c r="G18" s="61"/>
      <c r="H18" s="63"/>
      <c r="I18" s="60"/>
      <c r="J18" s="61"/>
      <c r="K18" s="64"/>
      <c r="L18" s="64"/>
      <c r="M18" s="64"/>
      <c r="N18" s="64"/>
      <c r="O18" s="61"/>
      <c r="P18" s="61"/>
      <c r="Q18" s="61"/>
      <c r="R18" s="69"/>
      <c r="S18" s="66"/>
    </row>
    <row r="19" spans="1:19" s="59" customFormat="1" ht="30" customHeight="1">
      <c r="A19" s="60">
        <f t="shared" si="0"/>
        <v>18</v>
      </c>
      <c r="B19" s="81"/>
      <c r="C19" s="68"/>
      <c r="D19" s="61"/>
      <c r="E19" s="62"/>
      <c r="F19" s="61"/>
      <c r="G19" s="61"/>
      <c r="H19" s="63"/>
      <c r="I19" s="60"/>
      <c r="J19" s="61"/>
      <c r="K19" s="64"/>
      <c r="L19" s="64"/>
      <c r="M19" s="64"/>
      <c r="N19" s="64"/>
      <c r="O19" s="61"/>
      <c r="P19" s="61"/>
      <c r="Q19" s="61"/>
      <c r="R19" s="69"/>
      <c r="S19" s="66"/>
    </row>
    <row r="20" spans="1:19" s="59" customFormat="1" ht="30" customHeight="1">
      <c r="A20" s="60">
        <f t="shared" si="0"/>
        <v>19</v>
      </c>
      <c r="B20" s="81"/>
      <c r="C20" s="68"/>
      <c r="D20" s="61"/>
      <c r="E20" s="62"/>
      <c r="F20" s="61"/>
      <c r="G20" s="61"/>
      <c r="H20" s="63"/>
      <c r="I20" s="60"/>
      <c r="J20" s="61"/>
      <c r="K20" s="64"/>
      <c r="L20" s="64"/>
      <c r="M20" s="64"/>
      <c r="N20" s="64"/>
      <c r="O20" s="61"/>
      <c r="P20" s="61"/>
      <c r="Q20" s="61"/>
      <c r="R20" s="69"/>
      <c r="S20" s="66"/>
    </row>
    <row r="21" spans="1:19" s="59" customFormat="1" ht="30" customHeight="1">
      <c r="A21" s="60">
        <f t="shared" si="0"/>
        <v>20</v>
      </c>
      <c r="B21" s="81"/>
      <c r="C21" s="68"/>
      <c r="D21" s="61"/>
      <c r="E21" s="62"/>
      <c r="F21" s="61"/>
      <c r="G21" s="61"/>
      <c r="H21" s="63"/>
      <c r="I21" s="60"/>
      <c r="J21" s="61"/>
      <c r="K21" s="64"/>
      <c r="L21" s="64"/>
      <c r="M21" s="64"/>
      <c r="N21" s="64"/>
      <c r="O21" s="61"/>
      <c r="P21" s="61"/>
      <c r="Q21" s="61"/>
      <c r="R21" s="69"/>
      <c r="S21" s="66"/>
    </row>
    <row r="22" spans="1:19" s="59" customFormat="1" ht="30" customHeight="1">
      <c r="A22" s="60">
        <f t="shared" si="0"/>
        <v>21</v>
      </c>
      <c r="B22" s="81"/>
      <c r="C22" s="68"/>
      <c r="D22" s="61"/>
      <c r="E22" s="62"/>
      <c r="F22" s="61"/>
      <c r="G22" s="61"/>
      <c r="H22" s="63"/>
      <c r="I22" s="60"/>
      <c r="J22" s="61"/>
      <c r="K22" s="64"/>
      <c r="L22" s="64"/>
      <c r="M22" s="64"/>
      <c r="N22" s="64"/>
      <c r="O22" s="61"/>
      <c r="P22" s="61"/>
      <c r="Q22" s="61"/>
      <c r="R22" s="69"/>
      <c r="S22" s="66"/>
    </row>
    <row r="23" spans="1:19" s="59" customFormat="1" ht="30" customHeight="1">
      <c r="A23" s="60">
        <f t="shared" si="0"/>
        <v>22</v>
      </c>
      <c r="B23" s="81"/>
      <c r="C23" s="68"/>
      <c r="D23" s="61"/>
      <c r="E23" s="62"/>
      <c r="F23" s="61"/>
      <c r="G23" s="61"/>
      <c r="H23" s="63"/>
      <c r="I23" s="60"/>
      <c r="J23" s="61"/>
      <c r="K23" s="64"/>
      <c r="L23" s="64"/>
      <c r="M23" s="64"/>
      <c r="N23" s="64"/>
      <c r="O23" s="61"/>
      <c r="P23" s="61"/>
      <c r="Q23" s="61"/>
      <c r="R23" s="69"/>
      <c r="S23" s="66"/>
    </row>
    <row r="24" spans="1:19" s="59" customFormat="1" ht="30" customHeight="1">
      <c r="A24" s="60">
        <f t="shared" si="0"/>
        <v>23</v>
      </c>
      <c r="B24" s="81"/>
      <c r="C24" s="68"/>
      <c r="D24" s="61"/>
      <c r="E24" s="62"/>
      <c r="F24" s="61"/>
      <c r="G24" s="61"/>
      <c r="H24" s="63"/>
      <c r="I24" s="60"/>
      <c r="J24" s="61"/>
      <c r="K24" s="64"/>
      <c r="L24" s="64"/>
      <c r="M24" s="64"/>
      <c r="N24" s="64"/>
      <c r="O24" s="61"/>
      <c r="P24" s="61"/>
      <c r="Q24" s="61"/>
      <c r="R24" s="69"/>
      <c r="S24" s="66"/>
    </row>
    <row r="25" spans="1:19" s="59" customFormat="1" ht="30" customHeight="1">
      <c r="A25" s="60">
        <f t="shared" si="0"/>
        <v>24</v>
      </c>
      <c r="B25" s="81"/>
      <c r="C25" s="68"/>
      <c r="D25" s="61"/>
      <c r="E25" s="62"/>
      <c r="F25" s="61"/>
      <c r="G25" s="61"/>
      <c r="H25" s="63"/>
      <c r="I25" s="61"/>
      <c r="J25" s="61"/>
      <c r="K25" s="64"/>
      <c r="L25" s="64"/>
      <c r="M25" s="64"/>
      <c r="N25" s="64"/>
      <c r="O25" s="61"/>
      <c r="P25" s="61"/>
      <c r="Q25" s="61"/>
      <c r="R25" s="69"/>
      <c r="S25" s="66"/>
    </row>
    <row r="26" spans="1:19" s="59" customFormat="1" ht="30" customHeight="1">
      <c r="A26" s="60">
        <f t="shared" si="0"/>
        <v>25</v>
      </c>
      <c r="B26" s="81"/>
      <c r="C26" s="68"/>
      <c r="D26" s="61"/>
      <c r="E26" s="62"/>
      <c r="F26" s="61"/>
      <c r="G26" s="61"/>
      <c r="H26" s="63"/>
      <c r="I26" s="61"/>
      <c r="J26" s="61"/>
      <c r="K26" s="64"/>
      <c r="L26" s="64"/>
      <c r="M26" s="64"/>
      <c r="N26" s="64"/>
      <c r="O26" s="61"/>
      <c r="P26" s="61"/>
      <c r="Q26" s="61"/>
      <c r="R26" s="69"/>
      <c r="S26" s="66"/>
    </row>
    <row r="27" spans="1:19" s="59" customFormat="1" ht="30" customHeight="1">
      <c r="A27" s="60">
        <f t="shared" si="0"/>
        <v>26</v>
      </c>
      <c r="B27" s="81"/>
      <c r="C27" s="68"/>
      <c r="D27" s="61"/>
      <c r="E27" s="62"/>
      <c r="F27" s="61"/>
      <c r="G27" s="61"/>
      <c r="H27" s="63"/>
      <c r="I27" s="61"/>
      <c r="J27" s="61"/>
      <c r="K27" s="64"/>
      <c r="L27" s="64"/>
      <c r="M27" s="64"/>
      <c r="N27" s="64"/>
      <c r="O27" s="61"/>
      <c r="P27" s="61"/>
      <c r="Q27" s="61"/>
      <c r="R27" s="69"/>
      <c r="S27" s="66"/>
    </row>
    <row r="28" spans="1:19" s="59" customFormat="1" ht="30" customHeight="1">
      <c r="A28" s="60">
        <f t="shared" si="0"/>
        <v>27</v>
      </c>
      <c r="B28" s="81"/>
      <c r="C28" s="68"/>
      <c r="D28" s="61"/>
      <c r="E28" s="62"/>
      <c r="F28" s="61"/>
      <c r="G28" s="61"/>
      <c r="H28" s="63"/>
      <c r="I28" s="61"/>
      <c r="J28" s="61"/>
      <c r="K28" s="64"/>
      <c r="L28" s="64"/>
      <c r="M28" s="64"/>
      <c r="N28" s="64"/>
      <c r="O28" s="61"/>
      <c r="P28" s="61"/>
      <c r="Q28" s="61"/>
      <c r="R28" s="69"/>
      <c r="S28" s="66"/>
    </row>
    <row r="29" spans="1:19" s="59" customFormat="1" ht="30" customHeight="1">
      <c r="A29" s="60">
        <f t="shared" si="0"/>
        <v>28</v>
      </c>
      <c r="B29" s="81"/>
      <c r="C29" s="68"/>
      <c r="D29" s="61"/>
      <c r="E29" s="62"/>
      <c r="F29" s="61"/>
      <c r="G29" s="61"/>
      <c r="H29" s="63"/>
      <c r="I29" s="61"/>
      <c r="J29" s="61"/>
      <c r="K29" s="64"/>
      <c r="L29" s="64"/>
      <c r="M29" s="64"/>
      <c r="N29" s="64"/>
      <c r="O29" s="61"/>
      <c r="P29" s="61"/>
      <c r="Q29" s="61"/>
      <c r="R29" s="69"/>
      <c r="S29" s="66"/>
    </row>
    <row r="30" spans="1:19" s="59" customFormat="1" ht="30" customHeight="1">
      <c r="A30" s="60">
        <f t="shared" si="0"/>
        <v>29</v>
      </c>
      <c r="B30" s="81"/>
      <c r="C30" s="68"/>
      <c r="D30" s="61"/>
      <c r="E30" s="62"/>
      <c r="F30" s="61"/>
      <c r="G30" s="61"/>
      <c r="H30" s="63"/>
      <c r="I30" s="61"/>
      <c r="J30" s="61"/>
      <c r="K30" s="64"/>
      <c r="L30" s="64"/>
      <c r="M30" s="64"/>
      <c r="N30" s="64"/>
      <c r="O30" s="61"/>
      <c r="P30" s="61"/>
      <c r="Q30" s="61"/>
      <c r="R30" s="69"/>
      <c r="S30" s="66"/>
    </row>
    <row r="31" spans="1:19" s="59" customFormat="1" ht="30" customHeight="1">
      <c r="A31" s="60">
        <f t="shared" si="0"/>
        <v>30</v>
      </c>
      <c r="B31" s="81"/>
      <c r="C31" s="68"/>
      <c r="D31" s="61"/>
      <c r="E31" s="62"/>
      <c r="F31" s="61"/>
      <c r="G31" s="61"/>
      <c r="H31" s="63"/>
      <c r="I31" s="61"/>
      <c r="J31" s="61"/>
      <c r="K31" s="64"/>
      <c r="L31" s="64"/>
      <c r="M31" s="64"/>
      <c r="N31" s="64"/>
      <c r="O31" s="61"/>
      <c r="P31" s="61"/>
      <c r="Q31" s="61"/>
      <c r="R31" s="69"/>
      <c r="S31" s="66"/>
    </row>
    <row r="32" spans="1:19" s="59" customFormat="1" ht="30" customHeight="1">
      <c r="A32" s="60">
        <f t="shared" si="0"/>
        <v>31</v>
      </c>
      <c r="B32" s="81"/>
      <c r="C32" s="68"/>
      <c r="D32" s="61"/>
      <c r="E32" s="62"/>
      <c r="F32" s="61"/>
      <c r="G32" s="61"/>
      <c r="H32" s="63"/>
      <c r="I32" s="61"/>
      <c r="J32" s="61"/>
      <c r="K32" s="64"/>
      <c r="L32" s="64"/>
      <c r="M32" s="64"/>
      <c r="N32" s="64"/>
      <c r="O32" s="61"/>
      <c r="P32" s="61"/>
      <c r="Q32" s="61"/>
      <c r="R32" s="69"/>
      <c r="S32" s="66"/>
    </row>
    <row r="33" spans="1:19" s="59" customFormat="1" ht="30" customHeight="1">
      <c r="A33" s="60">
        <f t="shared" si="0"/>
        <v>32</v>
      </c>
      <c r="B33" s="81"/>
      <c r="C33" s="68"/>
      <c r="D33" s="61"/>
      <c r="E33" s="62"/>
      <c r="F33" s="61"/>
      <c r="G33" s="61"/>
      <c r="H33" s="63"/>
      <c r="I33" s="61"/>
      <c r="J33" s="61"/>
      <c r="K33" s="64"/>
      <c r="L33" s="64"/>
      <c r="M33" s="64"/>
      <c r="N33" s="64"/>
      <c r="O33" s="61"/>
      <c r="P33" s="61"/>
      <c r="Q33" s="61"/>
      <c r="R33" s="69"/>
      <c r="S33" s="66"/>
    </row>
    <row r="34" spans="1:19" s="59" customFormat="1" ht="30" customHeight="1">
      <c r="A34" s="60">
        <f t="shared" si="0"/>
        <v>33</v>
      </c>
      <c r="B34" s="81"/>
      <c r="C34" s="68"/>
      <c r="D34" s="61"/>
      <c r="E34" s="62"/>
      <c r="F34" s="61"/>
      <c r="G34" s="61"/>
      <c r="H34" s="63"/>
      <c r="I34" s="61"/>
      <c r="J34" s="61"/>
      <c r="K34" s="64"/>
      <c r="L34" s="64"/>
      <c r="M34" s="64"/>
      <c r="N34" s="64"/>
      <c r="O34" s="61"/>
      <c r="P34" s="61"/>
      <c r="Q34" s="61"/>
      <c r="R34" s="69"/>
      <c r="S34" s="66"/>
    </row>
    <row r="35" spans="1:19" s="59" customFormat="1" ht="30" customHeight="1">
      <c r="A35" s="60">
        <f t="shared" si="0"/>
        <v>34</v>
      </c>
      <c r="B35" s="81"/>
      <c r="C35" s="68"/>
      <c r="D35" s="61"/>
      <c r="E35" s="62"/>
      <c r="F35" s="61"/>
      <c r="G35" s="61"/>
      <c r="H35" s="63"/>
      <c r="I35" s="61"/>
      <c r="J35" s="61"/>
      <c r="K35" s="64"/>
      <c r="L35" s="64"/>
      <c r="M35" s="64"/>
      <c r="N35" s="64"/>
      <c r="O35" s="61"/>
      <c r="P35" s="61"/>
      <c r="Q35" s="61"/>
      <c r="R35" s="69"/>
      <c r="S35" s="66"/>
    </row>
    <row r="36" spans="1:19" s="59" customFormat="1" ht="30" customHeight="1">
      <c r="A36" s="60">
        <f t="shared" si="0"/>
        <v>35</v>
      </c>
      <c r="B36" s="81"/>
      <c r="C36" s="68"/>
      <c r="D36" s="61"/>
      <c r="E36" s="62"/>
      <c r="F36" s="61"/>
      <c r="G36" s="61"/>
      <c r="H36" s="63"/>
      <c r="I36" s="61"/>
      <c r="J36" s="61"/>
      <c r="K36" s="64"/>
      <c r="L36" s="64"/>
      <c r="M36" s="64"/>
      <c r="N36" s="64"/>
      <c r="O36" s="61"/>
      <c r="P36" s="61"/>
      <c r="Q36" s="61"/>
      <c r="R36" s="69"/>
      <c r="S36" s="66"/>
    </row>
    <row r="37" spans="1:19" s="59" customFormat="1" ht="30" customHeight="1">
      <c r="A37" s="60">
        <f t="shared" si="0"/>
        <v>36</v>
      </c>
      <c r="B37" s="81"/>
      <c r="C37" s="68"/>
      <c r="D37" s="61"/>
      <c r="E37" s="62"/>
      <c r="F37" s="61"/>
      <c r="G37" s="61"/>
      <c r="H37" s="63"/>
      <c r="I37" s="61"/>
      <c r="J37" s="61"/>
      <c r="K37" s="64"/>
      <c r="L37" s="64"/>
      <c r="M37" s="64"/>
      <c r="N37" s="64"/>
      <c r="O37" s="61"/>
      <c r="P37" s="61"/>
      <c r="Q37" s="61"/>
      <c r="R37" s="69"/>
      <c r="S37" s="66"/>
    </row>
    <row r="38" spans="1:19" s="59" customFormat="1" ht="30" customHeight="1">
      <c r="A38" s="60">
        <f t="shared" si="0"/>
        <v>37</v>
      </c>
      <c r="B38" s="81"/>
      <c r="C38" s="68"/>
      <c r="D38" s="61"/>
      <c r="E38" s="62"/>
      <c r="F38" s="61"/>
      <c r="G38" s="61"/>
      <c r="H38" s="63"/>
      <c r="I38" s="61"/>
      <c r="J38" s="61"/>
      <c r="K38" s="64"/>
      <c r="L38" s="64"/>
      <c r="M38" s="64"/>
      <c r="N38" s="64"/>
      <c r="O38" s="61"/>
      <c r="P38" s="61"/>
      <c r="Q38" s="61"/>
      <c r="R38" s="69"/>
      <c r="S38" s="66"/>
    </row>
    <row r="39" spans="1:19" s="59" customFormat="1" ht="30" customHeight="1">
      <c r="A39" s="60">
        <f t="shared" si="0"/>
        <v>38</v>
      </c>
      <c r="B39" s="81"/>
      <c r="C39" s="68"/>
      <c r="D39" s="61"/>
      <c r="E39" s="62"/>
      <c r="F39" s="61"/>
      <c r="G39" s="61"/>
      <c r="H39" s="63"/>
      <c r="I39" s="61"/>
      <c r="J39" s="61"/>
      <c r="K39" s="64"/>
      <c r="L39" s="64"/>
      <c r="M39" s="64"/>
      <c r="N39" s="64"/>
      <c r="O39" s="61"/>
      <c r="P39" s="61"/>
      <c r="Q39" s="61"/>
      <c r="R39" s="69"/>
      <c r="S39" s="66"/>
    </row>
    <row r="40" spans="1:19" s="59" customFormat="1" ht="30" customHeight="1">
      <c r="A40" s="60">
        <f t="shared" si="0"/>
        <v>39</v>
      </c>
      <c r="B40" s="81"/>
      <c r="C40" s="68"/>
      <c r="D40" s="61"/>
      <c r="E40" s="62"/>
      <c r="F40" s="61"/>
      <c r="G40" s="61"/>
      <c r="H40" s="63"/>
      <c r="I40" s="61"/>
      <c r="J40" s="61"/>
      <c r="K40" s="64"/>
      <c r="L40" s="64"/>
      <c r="M40" s="64"/>
      <c r="N40" s="64"/>
      <c r="O40" s="61"/>
      <c r="P40" s="61"/>
      <c r="Q40" s="61"/>
      <c r="R40" s="69"/>
      <c r="S40" s="66"/>
    </row>
    <row r="41" spans="1:19" s="59" customFormat="1" ht="30" customHeight="1">
      <c r="A41" s="60">
        <f t="shared" si="0"/>
        <v>40</v>
      </c>
      <c r="B41" s="81"/>
      <c r="C41" s="68"/>
      <c r="D41" s="61"/>
      <c r="E41" s="62"/>
      <c r="F41" s="61"/>
      <c r="G41" s="61"/>
      <c r="H41" s="63"/>
      <c r="I41" s="61"/>
      <c r="J41" s="61"/>
      <c r="K41" s="64"/>
      <c r="L41" s="64"/>
      <c r="M41" s="64"/>
      <c r="N41" s="64"/>
      <c r="O41" s="61"/>
      <c r="P41" s="61"/>
      <c r="Q41" s="61"/>
      <c r="R41" s="69"/>
      <c r="S41" s="66"/>
    </row>
    <row r="42" spans="1:19" s="59" customFormat="1" ht="30" customHeight="1">
      <c r="A42" s="60">
        <f>ROW()-1</f>
        <v>41</v>
      </c>
      <c r="B42" s="81"/>
      <c r="C42" s="68"/>
      <c r="D42" s="61"/>
      <c r="E42" s="62"/>
      <c r="F42" s="61"/>
      <c r="G42" s="61"/>
      <c r="H42" s="63"/>
      <c r="I42" s="60"/>
      <c r="J42" s="61"/>
      <c r="K42" s="64"/>
      <c r="L42" s="64"/>
      <c r="M42" s="64"/>
      <c r="N42" s="64"/>
      <c r="O42" s="61"/>
      <c r="P42" s="61"/>
      <c r="Q42" s="61"/>
      <c r="R42" s="69"/>
      <c r="S42" s="66"/>
    </row>
    <row r="43" spans="1:19" s="59" customFormat="1" ht="30" customHeight="1">
      <c r="A43" s="60">
        <f>ROW()-1</f>
        <v>42</v>
      </c>
      <c r="B43" s="81"/>
      <c r="C43" s="68"/>
      <c r="D43" s="61"/>
      <c r="E43" s="62"/>
      <c r="F43" s="67"/>
      <c r="G43" s="61"/>
      <c r="H43" s="63"/>
      <c r="I43" s="60"/>
      <c r="J43" s="61"/>
      <c r="K43" s="64"/>
      <c r="L43" s="64"/>
      <c r="M43" s="64"/>
      <c r="N43" s="64"/>
      <c r="O43" s="61"/>
      <c r="P43" s="61"/>
      <c r="Q43" s="61"/>
      <c r="R43" s="69"/>
      <c r="S43" s="66"/>
    </row>
    <row r="44" spans="1:19" s="59" customFormat="1" ht="30" customHeight="1">
      <c r="A44" s="60">
        <f>ROW()-1</f>
        <v>43</v>
      </c>
      <c r="B44" s="81"/>
      <c r="C44" s="68"/>
      <c r="D44" s="61"/>
      <c r="E44" s="62"/>
      <c r="F44" s="67"/>
      <c r="G44" s="61"/>
      <c r="H44" s="63"/>
      <c r="I44" s="60"/>
      <c r="J44" s="61"/>
      <c r="K44" s="64"/>
      <c r="L44" s="64"/>
      <c r="M44" s="64"/>
      <c r="N44" s="64"/>
      <c r="O44" s="61"/>
      <c r="P44" s="61"/>
      <c r="Q44" s="61"/>
      <c r="R44" s="69"/>
      <c r="S44" s="66"/>
    </row>
    <row r="45" spans="1:19" s="59" customFormat="1" ht="30" customHeight="1">
      <c r="A45" s="60">
        <f t="shared" ref="A45:A76" si="1">ROW()-1</f>
        <v>44</v>
      </c>
      <c r="B45" s="81"/>
      <c r="C45" s="68"/>
      <c r="D45" s="61"/>
      <c r="E45" s="62"/>
      <c r="F45" s="61"/>
      <c r="G45" s="61"/>
      <c r="H45" s="63"/>
      <c r="I45" s="60"/>
      <c r="J45" s="61"/>
      <c r="K45" s="64"/>
      <c r="L45" s="64"/>
      <c r="M45" s="64"/>
      <c r="N45" s="64"/>
      <c r="O45" s="61"/>
      <c r="P45" s="61"/>
      <c r="Q45" s="61"/>
      <c r="R45" s="69"/>
      <c r="S45" s="66"/>
    </row>
    <row r="46" spans="1:19" s="59" customFormat="1" ht="30" customHeight="1">
      <c r="A46" s="60">
        <f t="shared" si="1"/>
        <v>45</v>
      </c>
      <c r="B46" s="81"/>
      <c r="C46" s="68"/>
      <c r="D46" s="61"/>
      <c r="E46" s="62"/>
      <c r="F46" s="61"/>
      <c r="G46" s="61"/>
      <c r="H46" s="63"/>
      <c r="I46" s="60"/>
      <c r="J46" s="61"/>
      <c r="K46" s="64"/>
      <c r="L46" s="64"/>
      <c r="M46" s="64"/>
      <c r="N46" s="64"/>
      <c r="O46" s="61"/>
      <c r="P46" s="61"/>
      <c r="Q46" s="61"/>
      <c r="R46" s="69"/>
      <c r="S46" s="66"/>
    </row>
    <row r="47" spans="1:19" s="59" customFormat="1" ht="30" customHeight="1">
      <c r="A47" s="60">
        <f t="shared" si="1"/>
        <v>46</v>
      </c>
      <c r="B47" s="81"/>
      <c r="C47" s="68"/>
      <c r="D47" s="61"/>
      <c r="E47" s="62"/>
      <c r="F47" s="61"/>
      <c r="G47" s="61"/>
      <c r="H47" s="63"/>
      <c r="I47" s="60"/>
      <c r="J47" s="61"/>
      <c r="K47" s="64"/>
      <c r="L47" s="64"/>
      <c r="M47" s="64"/>
      <c r="N47" s="64"/>
      <c r="O47" s="61"/>
      <c r="P47" s="61"/>
      <c r="Q47" s="61"/>
      <c r="R47" s="69"/>
      <c r="S47" s="66"/>
    </row>
    <row r="48" spans="1:19" s="59" customFormat="1" ht="30" customHeight="1">
      <c r="A48" s="60">
        <f t="shared" si="1"/>
        <v>47</v>
      </c>
      <c r="B48" s="81"/>
      <c r="C48" s="68"/>
      <c r="D48" s="61"/>
      <c r="E48" s="62"/>
      <c r="F48" s="63"/>
      <c r="G48" s="61"/>
      <c r="H48" s="63"/>
      <c r="I48" s="60"/>
      <c r="J48" s="61"/>
      <c r="K48" s="64"/>
      <c r="L48" s="64"/>
      <c r="M48" s="64"/>
      <c r="N48" s="64"/>
      <c r="O48" s="61"/>
      <c r="P48" s="61"/>
      <c r="Q48" s="61"/>
      <c r="R48" s="69"/>
      <c r="S48" s="66"/>
    </row>
    <row r="49" spans="1:19" s="59" customFormat="1" ht="30" customHeight="1">
      <c r="A49" s="60">
        <f t="shared" si="1"/>
        <v>48</v>
      </c>
      <c r="B49" s="81"/>
      <c r="C49" s="68"/>
      <c r="D49" s="61"/>
      <c r="E49" s="62"/>
      <c r="F49" s="63"/>
      <c r="G49" s="61"/>
      <c r="H49" s="63"/>
      <c r="I49" s="60"/>
      <c r="J49" s="61"/>
      <c r="K49" s="64"/>
      <c r="L49" s="64"/>
      <c r="M49" s="64"/>
      <c r="N49" s="64"/>
      <c r="O49" s="61"/>
      <c r="P49" s="61"/>
      <c r="Q49" s="61"/>
      <c r="R49" s="69"/>
      <c r="S49" s="66"/>
    </row>
    <row r="50" spans="1:19" s="59" customFormat="1" ht="30" customHeight="1">
      <c r="A50" s="60">
        <f t="shared" si="1"/>
        <v>49</v>
      </c>
      <c r="B50" s="81"/>
      <c r="C50" s="68"/>
      <c r="D50" s="61"/>
      <c r="E50" s="62"/>
      <c r="F50" s="63"/>
      <c r="G50" s="61"/>
      <c r="H50" s="63"/>
      <c r="I50" s="60"/>
      <c r="J50" s="61"/>
      <c r="K50" s="64"/>
      <c r="L50" s="64"/>
      <c r="M50" s="64"/>
      <c r="N50" s="64"/>
      <c r="O50" s="61"/>
      <c r="P50" s="61"/>
      <c r="Q50" s="61"/>
      <c r="R50" s="69"/>
      <c r="S50" s="66"/>
    </row>
    <row r="51" spans="1:19" s="59" customFormat="1" ht="30" customHeight="1">
      <c r="A51" s="60">
        <f t="shared" si="1"/>
        <v>50</v>
      </c>
      <c r="B51" s="81"/>
      <c r="C51" s="68"/>
      <c r="D51" s="61"/>
      <c r="E51" s="62"/>
      <c r="F51" s="63"/>
      <c r="G51" s="61"/>
      <c r="H51" s="63"/>
      <c r="I51" s="60"/>
      <c r="J51" s="61"/>
      <c r="K51" s="64"/>
      <c r="L51" s="64"/>
      <c r="M51" s="64"/>
      <c r="N51" s="64"/>
      <c r="O51" s="61"/>
      <c r="P51" s="61"/>
      <c r="Q51" s="61"/>
      <c r="R51" s="69"/>
      <c r="S51" s="66"/>
    </row>
    <row r="52" spans="1:19" s="59" customFormat="1" ht="30" customHeight="1">
      <c r="A52" s="60">
        <f t="shared" si="1"/>
        <v>51</v>
      </c>
      <c r="B52" s="81"/>
      <c r="C52" s="68"/>
      <c r="D52" s="61"/>
      <c r="E52" s="62"/>
      <c r="F52" s="61"/>
      <c r="G52" s="61"/>
      <c r="H52" s="63"/>
      <c r="I52" s="60"/>
      <c r="J52" s="61"/>
      <c r="K52" s="64"/>
      <c r="L52" s="64"/>
      <c r="M52" s="64"/>
      <c r="N52" s="64"/>
      <c r="O52" s="61"/>
      <c r="P52" s="61"/>
      <c r="Q52" s="61"/>
      <c r="R52" s="69"/>
      <c r="S52" s="66"/>
    </row>
    <row r="53" spans="1:19" s="59" customFormat="1" ht="30" customHeight="1">
      <c r="A53" s="60">
        <f t="shared" si="1"/>
        <v>52</v>
      </c>
      <c r="B53" s="81"/>
      <c r="C53" s="68"/>
      <c r="D53" s="61"/>
      <c r="E53" s="62"/>
      <c r="F53" s="61"/>
      <c r="G53" s="61"/>
      <c r="H53" s="63"/>
      <c r="I53" s="60"/>
      <c r="J53" s="61"/>
      <c r="K53" s="64"/>
      <c r="L53" s="64"/>
      <c r="M53" s="64"/>
      <c r="N53" s="64"/>
      <c r="O53" s="61"/>
      <c r="P53" s="61"/>
      <c r="Q53" s="61"/>
      <c r="R53" s="69"/>
      <c r="S53" s="66"/>
    </row>
    <row r="54" spans="1:19" s="59" customFormat="1" ht="30" customHeight="1">
      <c r="A54" s="60">
        <f t="shared" si="1"/>
        <v>53</v>
      </c>
      <c r="B54" s="81"/>
      <c r="C54" s="68"/>
      <c r="D54" s="61"/>
      <c r="E54" s="62"/>
      <c r="F54" s="61"/>
      <c r="G54" s="61"/>
      <c r="H54" s="63"/>
      <c r="I54" s="60"/>
      <c r="J54" s="61"/>
      <c r="K54" s="64"/>
      <c r="L54" s="64"/>
      <c r="M54" s="64"/>
      <c r="N54" s="64"/>
      <c r="O54" s="61"/>
      <c r="P54" s="61"/>
      <c r="Q54" s="61"/>
      <c r="R54" s="69"/>
      <c r="S54" s="66"/>
    </row>
    <row r="55" spans="1:19" s="59" customFormat="1" ht="30" customHeight="1">
      <c r="A55" s="60">
        <f t="shared" si="1"/>
        <v>54</v>
      </c>
      <c r="B55" s="81"/>
      <c r="C55" s="68"/>
      <c r="D55" s="61"/>
      <c r="E55" s="62"/>
      <c r="F55" s="61"/>
      <c r="G55" s="61"/>
      <c r="H55" s="63"/>
      <c r="I55" s="60"/>
      <c r="J55" s="61"/>
      <c r="K55" s="64"/>
      <c r="L55" s="64"/>
      <c r="M55" s="64"/>
      <c r="N55" s="64"/>
      <c r="O55" s="61"/>
      <c r="P55" s="61"/>
      <c r="Q55" s="61"/>
      <c r="R55" s="69"/>
      <c r="S55" s="66"/>
    </row>
    <row r="56" spans="1:19" s="59" customFormat="1" ht="30" customHeight="1">
      <c r="A56" s="60">
        <f t="shared" si="1"/>
        <v>55</v>
      </c>
      <c r="B56" s="81"/>
      <c r="C56" s="68"/>
      <c r="D56" s="61"/>
      <c r="E56" s="62"/>
      <c r="F56" s="61"/>
      <c r="G56" s="61"/>
      <c r="H56" s="63"/>
      <c r="I56" s="60"/>
      <c r="J56" s="61"/>
      <c r="K56" s="64"/>
      <c r="L56" s="64"/>
      <c r="M56" s="64"/>
      <c r="N56" s="64"/>
      <c r="O56" s="61"/>
      <c r="P56" s="61"/>
      <c r="Q56" s="61"/>
      <c r="R56" s="69"/>
      <c r="S56" s="66"/>
    </row>
    <row r="57" spans="1:19" s="59" customFormat="1" ht="30" customHeight="1">
      <c r="A57" s="60">
        <f t="shared" si="1"/>
        <v>56</v>
      </c>
      <c r="B57" s="81"/>
      <c r="C57" s="68"/>
      <c r="D57" s="61"/>
      <c r="E57" s="62"/>
      <c r="F57" s="61"/>
      <c r="G57" s="61"/>
      <c r="H57" s="63"/>
      <c r="I57" s="60"/>
      <c r="J57" s="61"/>
      <c r="K57" s="64"/>
      <c r="L57" s="64"/>
      <c r="M57" s="64"/>
      <c r="N57" s="64"/>
      <c r="O57" s="61"/>
      <c r="P57" s="61"/>
      <c r="Q57" s="61"/>
      <c r="R57" s="69"/>
      <c r="S57" s="66"/>
    </row>
    <row r="58" spans="1:19" s="59" customFormat="1" ht="30" customHeight="1">
      <c r="A58" s="60">
        <f t="shared" si="1"/>
        <v>57</v>
      </c>
      <c r="B58" s="81"/>
      <c r="C58" s="68"/>
      <c r="D58" s="61"/>
      <c r="E58" s="62"/>
      <c r="F58" s="61"/>
      <c r="G58" s="61"/>
      <c r="H58" s="63"/>
      <c r="I58" s="60"/>
      <c r="J58" s="61"/>
      <c r="K58" s="64"/>
      <c r="L58" s="64"/>
      <c r="M58" s="64"/>
      <c r="N58" s="64"/>
      <c r="O58" s="61"/>
      <c r="P58" s="61"/>
      <c r="Q58" s="61"/>
      <c r="R58" s="69"/>
      <c r="S58" s="66"/>
    </row>
    <row r="59" spans="1:19" s="59" customFormat="1" ht="30" customHeight="1">
      <c r="A59" s="60">
        <f t="shared" si="1"/>
        <v>58</v>
      </c>
      <c r="B59" s="81"/>
      <c r="C59" s="68"/>
      <c r="D59" s="61"/>
      <c r="E59" s="62"/>
      <c r="F59" s="61"/>
      <c r="G59" s="61"/>
      <c r="H59" s="63"/>
      <c r="I59" s="60"/>
      <c r="J59" s="61"/>
      <c r="K59" s="64"/>
      <c r="L59" s="64"/>
      <c r="M59" s="64"/>
      <c r="N59" s="64"/>
      <c r="O59" s="61"/>
      <c r="P59" s="61"/>
      <c r="Q59" s="61"/>
      <c r="R59" s="69"/>
      <c r="S59" s="66"/>
    </row>
    <row r="60" spans="1:19" s="59" customFormat="1" ht="30" customHeight="1">
      <c r="A60" s="60">
        <f t="shared" si="1"/>
        <v>59</v>
      </c>
      <c r="B60" s="81"/>
      <c r="C60" s="68"/>
      <c r="D60" s="61"/>
      <c r="E60" s="62"/>
      <c r="F60" s="61"/>
      <c r="G60" s="61"/>
      <c r="H60" s="63"/>
      <c r="I60" s="60"/>
      <c r="J60" s="61"/>
      <c r="K60" s="64"/>
      <c r="L60" s="64"/>
      <c r="M60" s="64"/>
      <c r="N60" s="64"/>
      <c r="O60" s="61"/>
      <c r="P60" s="61"/>
      <c r="Q60" s="61"/>
      <c r="R60" s="69"/>
      <c r="S60" s="66"/>
    </row>
    <row r="61" spans="1:19" s="59" customFormat="1" ht="30" customHeight="1">
      <c r="A61" s="60">
        <f t="shared" si="1"/>
        <v>60</v>
      </c>
      <c r="B61" s="81"/>
      <c r="C61" s="68"/>
      <c r="D61" s="61"/>
      <c r="E61" s="62"/>
      <c r="F61" s="61"/>
      <c r="G61" s="61"/>
      <c r="H61" s="63"/>
      <c r="I61" s="60"/>
      <c r="J61" s="61"/>
      <c r="K61" s="64"/>
      <c r="L61" s="64"/>
      <c r="M61" s="64"/>
      <c r="N61" s="64"/>
      <c r="O61" s="61"/>
      <c r="P61" s="61"/>
      <c r="Q61" s="61"/>
      <c r="R61" s="69"/>
      <c r="S61" s="66"/>
    </row>
    <row r="62" spans="1:19" s="59" customFormat="1" ht="30" customHeight="1">
      <c r="A62" s="60">
        <f t="shared" si="1"/>
        <v>61</v>
      </c>
      <c r="B62" s="81"/>
      <c r="C62" s="68"/>
      <c r="D62" s="61"/>
      <c r="E62" s="62"/>
      <c r="F62" s="61"/>
      <c r="G62" s="61"/>
      <c r="H62" s="63"/>
      <c r="I62" s="60"/>
      <c r="J62" s="61"/>
      <c r="K62" s="64"/>
      <c r="L62" s="64"/>
      <c r="M62" s="64"/>
      <c r="N62" s="64"/>
      <c r="O62" s="61"/>
      <c r="P62" s="61"/>
      <c r="Q62" s="61"/>
      <c r="R62" s="69"/>
      <c r="S62" s="66"/>
    </row>
    <row r="63" spans="1:19" s="59" customFormat="1" ht="30" customHeight="1">
      <c r="A63" s="60">
        <f t="shared" si="1"/>
        <v>62</v>
      </c>
      <c r="B63" s="81"/>
      <c r="C63" s="68"/>
      <c r="D63" s="61"/>
      <c r="E63" s="62"/>
      <c r="F63" s="61"/>
      <c r="G63" s="61"/>
      <c r="H63" s="63"/>
      <c r="I63" s="60"/>
      <c r="J63" s="61"/>
      <c r="K63" s="64"/>
      <c r="L63" s="64"/>
      <c r="M63" s="64"/>
      <c r="N63" s="64"/>
      <c r="O63" s="61"/>
      <c r="P63" s="61"/>
      <c r="Q63" s="61"/>
      <c r="R63" s="69"/>
      <c r="S63" s="66"/>
    </row>
    <row r="64" spans="1:19" s="59" customFormat="1" ht="30" customHeight="1">
      <c r="A64" s="60">
        <f t="shared" si="1"/>
        <v>63</v>
      </c>
      <c r="B64" s="81"/>
      <c r="C64" s="68"/>
      <c r="D64" s="61"/>
      <c r="E64" s="62"/>
      <c r="F64" s="61"/>
      <c r="G64" s="61"/>
      <c r="H64" s="63"/>
      <c r="I64" s="60"/>
      <c r="J64" s="61"/>
      <c r="K64" s="64"/>
      <c r="L64" s="64"/>
      <c r="M64" s="64"/>
      <c r="N64" s="64"/>
      <c r="O64" s="61"/>
      <c r="P64" s="61"/>
      <c r="Q64" s="61"/>
      <c r="R64" s="69"/>
      <c r="S64" s="66"/>
    </row>
    <row r="65" spans="1:19" s="59" customFormat="1" ht="30" customHeight="1">
      <c r="A65" s="60">
        <f t="shared" si="1"/>
        <v>64</v>
      </c>
      <c r="B65" s="81"/>
      <c r="C65" s="68"/>
      <c r="D65" s="61"/>
      <c r="E65" s="62"/>
      <c r="F65" s="61"/>
      <c r="G65" s="61"/>
      <c r="H65" s="63"/>
      <c r="I65" s="61"/>
      <c r="J65" s="61"/>
      <c r="K65" s="64"/>
      <c r="L65" s="64"/>
      <c r="M65" s="64"/>
      <c r="N65" s="64"/>
      <c r="O65" s="61"/>
      <c r="P65" s="61"/>
      <c r="Q65" s="61"/>
      <c r="R65" s="69"/>
      <c r="S65" s="66"/>
    </row>
    <row r="66" spans="1:19" s="59" customFormat="1" ht="30" customHeight="1">
      <c r="A66" s="60">
        <f t="shared" si="1"/>
        <v>65</v>
      </c>
      <c r="B66" s="81"/>
      <c r="C66" s="68"/>
      <c r="D66" s="61"/>
      <c r="E66" s="62"/>
      <c r="F66" s="61"/>
      <c r="G66" s="61"/>
      <c r="H66" s="63"/>
      <c r="I66" s="61"/>
      <c r="J66" s="61"/>
      <c r="K66" s="64"/>
      <c r="L66" s="64"/>
      <c r="M66" s="64"/>
      <c r="N66" s="64"/>
      <c r="O66" s="61"/>
      <c r="P66" s="61"/>
      <c r="Q66" s="61"/>
      <c r="R66" s="69"/>
      <c r="S66" s="66"/>
    </row>
    <row r="67" spans="1:19" s="59" customFormat="1" ht="30" customHeight="1">
      <c r="A67" s="60">
        <f t="shared" si="1"/>
        <v>66</v>
      </c>
      <c r="B67" s="81"/>
      <c r="C67" s="68"/>
      <c r="D67" s="61"/>
      <c r="E67" s="62"/>
      <c r="F67" s="61"/>
      <c r="G67" s="61"/>
      <c r="H67" s="63"/>
      <c r="I67" s="61"/>
      <c r="J67" s="61"/>
      <c r="K67" s="64"/>
      <c r="L67" s="64"/>
      <c r="M67" s="64"/>
      <c r="N67" s="64"/>
      <c r="O67" s="61"/>
      <c r="P67" s="61"/>
      <c r="Q67" s="61"/>
      <c r="R67" s="69"/>
      <c r="S67" s="66"/>
    </row>
    <row r="68" spans="1:19" s="59" customFormat="1" ht="30" customHeight="1">
      <c r="A68" s="60">
        <f t="shared" si="1"/>
        <v>67</v>
      </c>
      <c r="B68" s="81"/>
      <c r="C68" s="68"/>
      <c r="D68" s="61"/>
      <c r="E68" s="62"/>
      <c r="F68" s="61"/>
      <c r="G68" s="61"/>
      <c r="H68" s="63"/>
      <c r="I68" s="61"/>
      <c r="J68" s="61"/>
      <c r="K68" s="64"/>
      <c r="L68" s="64"/>
      <c r="M68" s="64"/>
      <c r="N68" s="64"/>
      <c r="O68" s="61"/>
      <c r="P68" s="61"/>
      <c r="Q68" s="61"/>
      <c r="R68" s="69"/>
      <c r="S68" s="66"/>
    </row>
    <row r="69" spans="1:19" s="59" customFormat="1" ht="30" customHeight="1">
      <c r="A69" s="60">
        <f t="shared" si="1"/>
        <v>68</v>
      </c>
      <c r="B69" s="81"/>
      <c r="C69" s="68"/>
      <c r="D69" s="61"/>
      <c r="E69" s="62"/>
      <c r="F69" s="61"/>
      <c r="G69" s="61"/>
      <c r="H69" s="63"/>
      <c r="I69" s="61"/>
      <c r="J69" s="61"/>
      <c r="K69" s="64"/>
      <c r="L69" s="64"/>
      <c r="M69" s="64"/>
      <c r="N69" s="64"/>
      <c r="O69" s="61"/>
      <c r="P69" s="61"/>
      <c r="Q69" s="61"/>
      <c r="R69" s="69"/>
      <c r="S69" s="66"/>
    </row>
    <row r="70" spans="1:19" s="59" customFormat="1" ht="30" customHeight="1">
      <c r="A70" s="60">
        <f t="shared" si="1"/>
        <v>69</v>
      </c>
      <c r="B70" s="81"/>
      <c r="C70" s="68"/>
      <c r="D70" s="61"/>
      <c r="E70" s="62"/>
      <c r="F70" s="61"/>
      <c r="G70" s="61"/>
      <c r="H70" s="63"/>
      <c r="I70" s="61"/>
      <c r="J70" s="61"/>
      <c r="K70" s="64"/>
      <c r="L70" s="64"/>
      <c r="M70" s="64"/>
      <c r="N70" s="64"/>
      <c r="O70" s="61"/>
      <c r="P70" s="61"/>
      <c r="Q70" s="61"/>
      <c r="R70" s="69"/>
      <c r="S70" s="66"/>
    </row>
    <row r="71" spans="1:19" s="59" customFormat="1" ht="30" customHeight="1">
      <c r="A71" s="60">
        <f t="shared" si="1"/>
        <v>70</v>
      </c>
      <c r="B71" s="81"/>
      <c r="C71" s="68"/>
      <c r="D71" s="61"/>
      <c r="E71" s="62"/>
      <c r="F71" s="61"/>
      <c r="G71" s="61"/>
      <c r="H71" s="63"/>
      <c r="I71" s="61"/>
      <c r="J71" s="61"/>
      <c r="K71" s="64"/>
      <c r="L71" s="64"/>
      <c r="M71" s="64"/>
      <c r="N71" s="64"/>
      <c r="O71" s="61"/>
      <c r="P71" s="61"/>
      <c r="Q71" s="61"/>
      <c r="R71" s="69"/>
      <c r="S71" s="66"/>
    </row>
    <row r="72" spans="1:19" s="59" customFormat="1" ht="30" customHeight="1">
      <c r="A72" s="60">
        <f t="shared" si="1"/>
        <v>71</v>
      </c>
      <c r="B72" s="81"/>
      <c r="C72" s="68"/>
      <c r="D72" s="61"/>
      <c r="E72" s="62"/>
      <c r="F72" s="61"/>
      <c r="G72" s="61"/>
      <c r="H72" s="63"/>
      <c r="I72" s="61"/>
      <c r="J72" s="61"/>
      <c r="K72" s="64"/>
      <c r="L72" s="64"/>
      <c r="M72" s="64"/>
      <c r="N72" s="64"/>
      <c r="O72" s="61"/>
      <c r="P72" s="61"/>
      <c r="Q72" s="61"/>
      <c r="R72" s="69"/>
      <c r="S72" s="66"/>
    </row>
    <row r="73" spans="1:19" s="59" customFormat="1" ht="30" customHeight="1">
      <c r="A73" s="60">
        <f t="shared" si="1"/>
        <v>72</v>
      </c>
      <c r="B73" s="81"/>
      <c r="C73" s="68"/>
      <c r="D73" s="61"/>
      <c r="E73" s="62"/>
      <c r="F73" s="61"/>
      <c r="G73" s="61"/>
      <c r="H73" s="63"/>
      <c r="I73" s="61"/>
      <c r="J73" s="61"/>
      <c r="K73" s="64"/>
      <c r="L73" s="64"/>
      <c r="M73" s="64"/>
      <c r="N73" s="64"/>
      <c r="O73" s="61"/>
      <c r="P73" s="61"/>
      <c r="Q73" s="61"/>
      <c r="R73" s="69"/>
      <c r="S73" s="66"/>
    </row>
    <row r="74" spans="1:19" s="59" customFormat="1" ht="30" customHeight="1">
      <c r="A74" s="60">
        <f t="shared" si="1"/>
        <v>73</v>
      </c>
      <c r="B74" s="81"/>
      <c r="C74" s="68"/>
      <c r="D74" s="61"/>
      <c r="E74" s="62"/>
      <c r="F74" s="61"/>
      <c r="G74" s="61"/>
      <c r="H74" s="63"/>
      <c r="I74" s="61"/>
      <c r="J74" s="61"/>
      <c r="K74" s="64"/>
      <c r="L74" s="64"/>
      <c r="M74" s="64"/>
      <c r="N74" s="64"/>
      <c r="O74" s="61"/>
      <c r="P74" s="61"/>
      <c r="Q74" s="61"/>
      <c r="R74" s="69"/>
      <c r="S74" s="66"/>
    </row>
    <row r="75" spans="1:19" s="59" customFormat="1" ht="30" customHeight="1">
      <c r="A75" s="60">
        <f t="shared" si="1"/>
        <v>74</v>
      </c>
      <c r="B75" s="81"/>
      <c r="C75" s="68"/>
      <c r="D75" s="61"/>
      <c r="E75" s="62"/>
      <c r="F75" s="61"/>
      <c r="G75" s="61"/>
      <c r="H75" s="63"/>
      <c r="I75" s="61"/>
      <c r="J75" s="61"/>
      <c r="K75" s="64"/>
      <c r="L75" s="64"/>
      <c r="M75" s="64"/>
      <c r="N75" s="64"/>
      <c r="O75" s="61"/>
      <c r="P75" s="61"/>
      <c r="Q75" s="61"/>
      <c r="R75" s="69"/>
      <c r="S75" s="66"/>
    </row>
    <row r="76" spans="1:19" s="59" customFormat="1" ht="30" customHeight="1">
      <c r="A76" s="60">
        <f t="shared" si="1"/>
        <v>75</v>
      </c>
      <c r="B76" s="81"/>
      <c r="C76" s="68"/>
      <c r="D76" s="61"/>
      <c r="E76" s="62"/>
      <c r="F76" s="61"/>
      <c r="G76" s="61"/>
      <c r="H76" s="63"/>
      <c r="I76" s="61"/>
      <c r="J76" s="61"/>
      <c r="K76" s="64"/>
      <c r="L76" s="64"/>
      <c r="M76" s="64"/>
      <c r="N76" s="64"/>
      <c r="O76" s="61"/>
      <c r="P76" s="61"/>
      <c r="Q76" s="61"/>
      <c r="R76" s="69"/>
      <c r="S76" s="66"/>
    </row>
  </sheetData>
  <autoFilter ref="A1:R41" xr:uid="{00000000-0009-0000-0000-00000D000000}"/>
  <phoneticPr fontId="1"/>
  <dataValidations count="4">
    <dataValidation imeMode="fullKatakana" allowBlank="1" showInputMessage="1" showErrorMessage="1" sqref="F2:F76" xr:uid="{00000000-0002-0000-0D00-000000000000}"/>
    <dataValidation type="date" imeMode="disabled" allowBlank="1" showInputMessage="1" showErrorMessage="1" sqref="H2:H76" xr:uid="{00000000-0002-0000-0D00-000001000000}">
      <formula1>1</formula1>
      <formula2>2958465</formula2>
    </dataValidation>
    <dataValidation imeMode="disabled" allowBlank="1" showInputMessage="1" showErrorMessage="1" sqref="O2:R76 J2:J76" xr:uid="{00000000-0002-0000-0D00-000002000000}"/>
    <dataValidation type="list" allowBlank="1" showInputMessage="1" showErrorMessage="1" sqref="I2:I76" xr:uid="{00000000-0002-0000-0D00-000003000000}">
      <formula1>"女性,男性"</formula1>
    </dataValidation>
  </dataValidations>
  <pageMargins left="0.7" right="0.7" top="0.75" bottom="0.75" header="0.3" footer="0.3"/>
  <pageSetup paperSize="8" scale="39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D00-000004000000}">
          <x14:formula1>
            <xm:f>DATA!$B$23:$B$24</xm:f>
          </x14:formula1>
          <xm:sqref>D2:D76</xm:sqref>
        </x14:dataValidation>
        <x14:dataValidation type="list" allowBlank="1" showInputMessage="1" showErrorMessage="1" xr:uid="{00000000-0002-0000-0D00-000005000000}">
          <x14:formula1>
            <xm:f>DATA!$B$14</xm:f>
          </x14:formula1>
          <xm:sqref>B2:B76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>
    <tabColor rgb="FF7030A0"/>
    <pageSetUpPr fitToPage="1"/>
  </sheetPr>
  <dimension ref="A1:S76"/>
  <sheetViews>
    <sheetView zoomScale="90" zoomScaleNormal="90" workbookViewId="0">
      <pane ySplit="1" topLeftCell="A2" activePane="bottomLeft" state="frozen"/>
      <selection activeCell="B2" sqref="B2"/>
      <selection pane="bottomLeft" activeCell="B2" sqref="B2"/>
    </sheetView>
  </sheetViews>
  <sheetFormatPr defaultColWidth="8.875" defaultRowHeight="16.5"/>
  <cols>
    <col min="1" max="1" width="5.625" style="76" bestFit="1" customWidth="1"/>
    <col min="2" max="2" width="30.625" style="82" customWidth="1"/>
    <col min="3" max="3" width="10.625" style="76" hidden="1" customWidth="1"/>
    <col min="4" max="4" width="10.625" style="76" customWidth="1"/>
    <col min="5" max="5" width="19.625" style="76" hidden="1" customWidth="1"/>
    <col min="6" max="7" width="30.625" style="76" customWidth="1"/>
    <col min="8" max="8" width="12.625" style="76" customWidth="1"/>
    <col min="9" max="9" width="7.625" style="76" customWidth="1"/>
    <col min="10" max="10" width="10.625" style="76" customWidth="1"/>
    <col min="11" max="11" width="12.625" style="79" customWidth="1"/>
    <col min="12" max="12" width="16.625" style="79" customWidth="1"/>
    <col min="13" max="14" width="35.625" style="79" customWidth="1"/>
    <col min="15" max="16" width="15.625" style="76" customWidth="1"/>
    <col min="17" max="18" width="30.625" style="76" customWidth="1"/>
    <col min="19" max="19" width="8.875" style="76" hidden="1" customWidth="1"/>
    <col min="20" max="20" width="8.875" style="76" customWidth="1"/>
    <col min="21" max="16384" width="8.875" style="76"/>
  </cols>
  <sheetData>
    <row r="1" spans="1:19" ht="29.25">
      <c r="A1" s="70"/>
      <c r="B1" s="80" t="s">
        <v>119</v>
      </c>
      <c r="C1" s="71" t="s">
        <v>1</v>
      </c>
      <c r="D1" s="71" t="s">
        <v>122</v>
      </c>
      <c r="E1" s="73" t="s">
        <v>2</v>
      </c>
      <c r="F1" s="72" t="s">
        <v>131</v>
      </c>
      <c r="G1" s="72" t="s">
        <v>132</v>
      </c>
      <c r="H1" s="74" t="s">
        <v>5</v>
      </c>
      <c r="I1" s="71" t="s">
        <v>6</v>
      </c>
      <c r="J1" s="71" t="s">
        <v>7</v>
      </c>
      <c r="K1" s="75" t="s">
        <v>87</v>
      </c>
      <c r="L1" s="75" t="s">
        <v>88</v>
      </c>
      <c r="M1" s="75" t="s">
        <v>89</v>
      </c>
      <c r="N1" s="75" t="s">
        <v>90</v>
      </c>
      <c r="O1" s="71" t="s">
        <v>8</v>
      </c>
      <c r="P1" s="71" t="s">
        <v>9</v>
      </c>
      <c r="Q1" s="71" t="s">
        <v>10</v>
      </c>
      <c r="R1" s="71" t="s">
        <v>11</v>
      </c>
      <c r="S1" s="71" t="s">
        <v>12</v>
      </c>
    </row>
    <row r="2" spans="1:19" s="59" customFormat="1" ht="30" customHeight="1">
      <c r="A2" s="60">
        <f>ROW()-1</f>
        <v>1</v>
      </c>
      <c r="B2" s="81"/>
      <c r="C2" s="68"/>
      <c r="D2" s="61"/>
      <c r="E2" s="62"/>
      <c r="F2" s="61"/>
      <c r="G2" s="61"/>
      <c r="H2" s="63"/>
      <c r="I2" s="60"/>
      <c r="J2" s="61"/>
      <c r="K2" s="64"/>
      <c r="L2" s="64"/>
      <c r="M2" s="64"/>
      <c r="N2" s="64"/>
      <c r="O2" s="61"/>
      <c r="P2" s="61"/>
      <c r="Q2" s="61"/>
      <c r="R2" s="69"/>
      <c r="S2" s="66"/>
    </row>
    <row r="3" spans="1:19" s="59" customFormat="1" ht="30" customHeight="1">
      <c r="A3" s="60">
        <f>ROW()-1</f>
        <v>2</v>
      </c>
      <c r="B3" s="81"/>
      <c r="C3" s="68"/>
      <c r="D3" s="61"/>
      <c r="E3" s="62"/>
      <c r="F3" s="67"/>
      <c r="G3" s="61"/>
      <c r="H3" s="63"/>
      <c r="I3" s="60"/>
      <c r="J3" s="61"/>
      <c r="K3" s="64"/>
      <c r="L3" s="64"/>
      <c r="M3" s="64"/>
      <c r="N3" s="64"/>
      <c r="O3" s="61"/>
      <c r="P3" s="61"/>
      <c r="Q3" s="61"/>
      <c r="R3" s="69"/>
      <c r="S3" s="66"/>
    </row>
    <row r="4" spans="1:19" s="59" customFormat="1" ht="30" customHeight="1">
      <c r="A4" s="60">
        <f>ROW()-1</f>
        <v>3</v>
      </c>
      <c r="B4" s="81"/>
      <c r="C4" s="68"/>
      <c r="D4" s="61"/>
      <c r="E4" s="62"/>
      <c r="F4" s="67"/>
      <c r="G4" s="61"/>
      <c r="H4" s="63"/>
      <c r="I4" s="60"/>
      <c r="J4" s="61"/>
      <c r="K4" s="64"/>
      <c r="L4" s="64"/>
      <c r="M4" s="64"/>
      <c r="N4" s="64"/>
      <c r="O4" s="61"/>
      <c r="P4" s="61"/>
      <c r="Q4" s="61"/>
      <c r="R4" s="69"/>
      <c r="S4" s="66"/>
    </row>
    <row r="5" spans="1:19" s="59" customFormat="1" ht="30" customHeight="1">
      <c r="A5" s="60">
        <f t="shared" ref="A5:A41" si="0">ROW()-1</f>
        <v>4</v>
      </c>
      <c r="B5" s="81"/>
      <c r="C5" s="68"/>
      <c r="D5" s="61"/>
      <c r="E5" s="62"/>
      <c r="F5" s="61"/>
      <c r="G5" s="61"/>
      <c r="H5" s="63"/>
      <c r="I5" s="60"/>
      <c r="J5" s="61"/>
      <c r="K5" s="64"/>
      <c r="L5" s="64"/>
      <c r="M5" s="64"/>
      <c r="N5" s="64"/>
      <c r="O5" s="61"/>
      <c r="P5" s="61"/>
      <c r="Q5" s="61"/>
      <c r="R5" s="69"/>
      <c r="S5" s="66"/>
    </row>
    <row r="6" spans="1:19" s="59" customFormat="1" ht="30" customHeight="1">
      <c r="A6" s="60">
        <f t="shared" si="0"/>
        <v>5</v>
      </c>
      <c r="B6" s="81"/>
      <c r="C6" s="68"/>
      <c r="D6" s="61"/>
      <c r="E6" s="62"/>
      <c r="F6" s="61"/>
      <c r="G6" s="61"/>
      <c r="H6" s="63"/>
      <c r="I6" s="60"/>
      <c r="J6" s="61"/>
      <c r="K6" s="64"/>
      <c r="L6" s="64"/>
      <c r="M6" s="64"/>
      <c r="N6" s="64"/>
      <c r="O6" s="61"/>
      <c r="P6" s="61"/>
      <c r="Q6" s="61"/>
      <c r="R6" s="69"/>
      <c r="S6" s="66"/>
    </row>
    <row r="7" spans="1:19" s="59" customFormat="1" ht="30" customHeight="1">
      <c r="A7" s="60">
        <f t="shared" si="0"/>
        <v>6</v>
      </c>
      <c r="B7" s="81"/>
      <c r="C7" s="68"/>
      <c r="D7" s="61"/>
      <c r="E7" s="62"/>
      <c r="F7" s="61"/>
      <c r="G7" s="61"/>
      <c r="H7" s="63"/>
      <c r="I7" s="60"/>
      <c r="J7" s="61"/>
      <c r="K7" s="64"/>
      <c r="L7" s="64"/>
      <c r="M7" s="64"/>
      <c r="N7" s="64"/>
      <c r="O7" s="61"/>
      <c r="P7" s="61"/>
      <c r="Q7" s="61"/>
      <c r="R7" s="69"/>
      <c r="S7" s="66"/>
    </row>
    <row r="8" spans="1:19" s="59" customFormat="1" ht="30" customHeight="1">
      <c r="A8" s="60">
        <f t="shared" si="0"/>
        <v>7</v>
      </c>
      <c r="B8" s="81"/>
      <c r="C8" s="68"/>
      <c r="D8" s="61"/>
      <c r="E8" s="62"/>
      <c r="F8" s="63"/>
      <c r="G8" s="61"/>
      <c r="H8" s="63"/>
      <c r="I8" s="60"/>
      <c r="J8" s="61"/>
      <c r="K8" s="64"/>
      <c r="L8" s="64"/>
      <c r="M8" s="64"/>
      <c r="N8" s="64"/>
      <c r="O8" s="61"/>
      <c r="P8" s="61"/>
      <c r="Q8" s="61"/>
      <c r="R8" s="69"/>
      <c r="S8" s="66"/>
    </row>
    <row r="9" spans="1:19" s="59" customFormat="1" ht="30" customHeight="1">
      <c r="A9" s="60">
        <f t="shared" si="0"/>
        <v>8</v>
      </c>
      <c r="B9" s="81"/>
      <c r="C9" s="68"/>
      <c r="D9" s="61"/>
      <c r="E9" s="62"/>
      <c r="F9" s="63"/>
      <c r="G9" s="61"/>
      <c r="H9" s="63"/>
      <c r="I9" s="60"/>
      <c r="J9" s="61"/>
      <c r="K9" s="64"/>
      <c r="L9" s="64"/>
      <c r="M9" s="64"/>
      <c r="N9" s="64"/>
      <c r="O9" s="61"/>
      <c r="P9" s="61"/>
      <c r="Q9" s="61"/>
      <c r="R9" s="69"/>
      <c r="S9" s="66"/>
    </row>
    <row r="10" spans="1:19" s="59" customFormat="1" ht="30" customHeight="1">
      <c r="A10" s="60">
        <f t="shared" si="0"/>
        <v>9</v>
      </c>
      <c r="B10" s="81"/>
      <c r="C10" s="68"/>
      <c r="D10" s="61"/>
      <c r="E10" s="62"/>
      <c r="F10" s="63"/>
      <c r="G10" s="61"/>
      <c r="H10" s="63"/>
      <c r="I10" s="60"/>
      <c r="J10" s="61"/>
      <c r="K10" s="64"/>
      <c r="L10" s="64"/>
      <c r="M10" s="64"/>
      <c r="N10" s="64"/>
      <c r="O10" s="61"/>
      <c r="P10" s="61"/>
      <c r="Q10" s="61"/>
      <c r="R10" s="69"/>
      <c r="S10" s="66"/>
    </row>
    <row r="11" spans="1:19" s="59" customFormat="1" ht="30" customHeight="1">
      <c r="A11" s="60">
        <f t="shared" si="0"/>
        <v>10</v>
      </c>
      <c r="B11" s="81"/>
      <c r="C11" s="68"/>
      <c r="D11" s="61"/>
      <c r="E11" s="62"/>
      <c r="F11" s="63"/>
      <c r="G11" s="61"/>
      <c r="H11" s="63"/>
      <c r="I11" s="60"/>
      <c r="J11" s="61"/>
      <c r="K11" s="64"/>
      <c r="L11" s="64"/>
      <c r="M11" s="64"/>
      <c r="N11" s="64"/>
      <c r="O11" s="61"/>
      <c r="P11" s="61"/>
      <c r="Q11" s="61"/>
      <c r="R11" s="69"/>
      <c r="S11" s="66"/>
    </row>
    <row r="12" spans="1:19" s="59" customFormat="1" ht="30" customHeight="1">
      <c r="A12" s="60">
        <f t="shared" si="0"/>
        <v>11</v>
      </c>
      <c r="B12" s="81"/>
      <c r="C12" s="68"/>
      <c r="D12" s="61"/>
      <c r="E12" s="62"/>
      <c r="F12" s="61"/>
      <c r="G12" s="61"/>
      <c r="H12" s="63"/>
      <c r="I12" s="60"/>
      <c r="J12" s="61"/>
      <c r="K12" s="64"/>
      <c r="L12" s="64"/>
      <c r="M12" s="64"/>
      <c r="N12" s="64"/>
      <c r="O12" s="61"/>
      <c r="P12" s="61"/>
      <c r="Q12" s="61"/>
      <c r="R12" s="69"/>
      <c r="S12" s="66"/>
    </row>
    <row r="13" spans="1:19" s="59" customFormat="1" ht="30" customHeight="1">
      <c r="A13" s="60">
        <f t="shared" si="0"/>
        <v>12</v>
      </c>
      <c r="B13" s="81"/>
      <c r="C13" s="68"/>
      <c r="D13" s="61"/>
      <c r="E13" s="62"/>
      <c r="F13" s="61"/>
      <c r="G13" s="61"/>
      <c r="H13" s="63"/>
      <c r="I13" s="60"/>
      <c r="J13" s="61"/>
      <c r="K13" s="64"/>
      <c r="L13" s="64"/>
      <c r="M13" s="64"/>
      <c r="N13" s="64"/>
      <c r="O13" s="61"/>
      <c r="P13" s="61"/>
      <c r="Q13" s="61"/>
      <c r="R13" s="69"/>
      <c r="S13" s="66"/>
    </row>
    <row r="14" spans="1:19" s="59" customFormat="1" ht="30" customHeight="1">
      <c r="A14" s="60">
        <f t="shared" si="0"/>
        <v>13</v>
      </c>
      <c r="B14" s="81"/>
      <c r="C14" s="68"/>
      <c r="D14" s="61"/>
      <c r="E14" s="62"/>
      <c r="F14" s="61"/>
      <c r="G14" s="61"/>
      <c r="H14" s="63"/>
      <c r="I14" s="60"/>
      <c r="J14" s="61"/>
      <c r="K14" s="64"/>
      <c r="L14" s="64"/>
      <c r="M14" s="64"/>
      <c r="N14" s="64"/>
      <c r="O14" s="61"/>
      <c r="P14" s="61"/>
      <c r="Q14" s="61"/>
      <c r="R14" s="69"/>
      <c r="S14" s="66"/>
    </row>
    <row r="15" spans="1:19" s="59" customFormat="1" ht="30" customHeight="1">
      <c r="A15" s="60">
        <f t="shared" si="0"/>
        <v>14</v>
      </c>
      <c r="B15" s="81"/>
      <c r="C15" s="68"/>
      <c r="D15" s="61"/>
      <c r="E15" s="62"/>
      <c r="F15" s="61"/>
      <c r="G15" s="61"/>
      <c r="H15" s="63"/>
      <c r="I15" s="60"/>
      <c r="J15" s="61"/>
      <c r="K15" s="64"/>
      <c r="L15" s="64"/>
      <c r="M15" s="64"/>
      <c r="N15" s="64"/>
      <c r="O15" s="61"/>
      <c r="P15" s="61"/>
      <c r="Q15" s="61"/>
      <c r="R15" s="69"/>
      <c r="S15" s="66"/>
    </row>
    <row r="16" spans="1:19" s="59" customFormat="1" ht="30" customHeight="1">
      <c r="A16" s="60">
        <f t="shared" si="0"/>
        <v>15</v>
      </c>
      <c r="B16" s="81"/>
      <c r="C16" s="68"/>
      <c r="D16" s="61"/>
      <c r="E16" s="62"/>
      <c r="F16" s="61"/>
      <c r="G16" s="61"/>
      <c r="H16" s="63"/>
      <c r="I16" s="60"/>
      <c r="J16" s="61"/>
      <c r="K16" s="64"/>
      <c r="L16" s="64"/>
      <c r="M16" s="64"/>
      <c r="N16" s="64"/>
      <c r="O16" s="61"/>
      <c r="P16" s="61"/>
      <c r="Q16" s="61"/>
      <c r="R16" s="69"/>
      <c r="S16" s="66"/>
    </row>
    <row r="17" spans="1:19" s="59" customFormat="1" ht="30" customHeight="1">
      <c r="A17" s="60">
        <f t="shared" si="0"/>
        <v>16</v>
      </c>
      <c r="B17" s="81"/>
      <c r="C17" s="68"/>
      <c r="D17" s="61"/>
      <c r="E17" s="62"/>
      <c r="F17" s="61"/>
      <c r="G17" s="61"/>
      <c r="H17" s="63"/>
      <c r="I17" s="60"/>
      <c r="J17" s="61"/>
      <c r="K17" s="64"/>
      <c r="L17" s="64"/>
      <c r="M17" s="64"/>
      <c r="N17" s="64"/>
      <c r="O17" s="61"/>
      <c r="P17" s="61"/>
      <c r="Q17" s="61"/>
      <c r="R17" s="69"/>
      <c r="S17" s="66"/>
    </row>
    <row r="18" spans="1:19" s="59" customFormat="1" ht="30" customHeight="1">
      <c r="A18" s="60">
        <f t="shared" si="0"/>
        <v>17</v>
      </c>
      <c r="B18" s="81"/>
      <c r="C18" s="68"/>
      <c r="D18" s="61"/>
      <c r="E18" s="62"/>
      <c r="F18" s="61"/>
      <c r="G18" s="61"/>
      <c r="H18" s="63"/>
      <c r="I18" s="60"/>
      <c r="J18" s="61"/>
      <c r="K18" s="64"/>
      <c r="L18" s="64"/>
      <c r="M18" s="64"/>
      <c r="N18" s="64"/>
      <c r="O18" s="61"/>
      <c r="P18" s="61"/>
      <c r="Q18" s="61"/>
      <c r="R18" s="69"/>
      <c r="S18" s="66"/>
    </row>
    <row r="19" spans="1:19" s="59" customFormat="1" ht="30" customHeight="1">
      <c r="A19" s="60">
        <f t="shared" si="0"/>
        <v>18</v>
      </c>
      <c r="B19" s="81"/>
      <c r="C19" s="68"/>
      <c r="D19" s="61"/>
      <c r="E19" s="62"/>
      <c r="F19" s="61"/>
      <c r="G19" s="61"/>
      <c r="H19" s="63"/>
      <c r="I19" s="60"/>
      <c r="J19" s="61"/>
      <c r="K19" s="64"/>
      <c r="L19" s="64"/>
      <c r="M19" s="64"/>
      <c r="N19" s="64"/>
      <c r="O19" s="61"/>
      <c r="P19" s="61"/>
      <c r="Q19" s="61"/>
      <c r="R19" s="69"/>
      <c r="S19" s="66"/>
    </row>
    <row r="20" spans="1:19" s="59" customFormat="1" ht="30" customHeight="1">
      <c r="A20" s="60">
        <f t="shared" si="0"/>
        <v>19</v>
      </c>
      <c r="B20" s="81"/>
      <c r="C20" s="68"/>
      <c r="D20" s="61"/>
      <c r="E20" s="62"/>
      <c r="F20" s="61"/>
      <c r="G20" s="61"/>
      <c r="H20" s="63"/>
      <c r="I20" s="60"/>
      <c r="J20" s="61"/>
      <c r="K20" s="64"/>
      <c r="L20" s="64"/>
      <c r="M20" s="64"/>
      <c r="N20" s="64"/>
      <c r="O20" s="61"/>
      <c r="P20" s="61"/>
      <c r="Q20" s="61"/>
      <c r="R20" s="69"/>
      <c r="S20" s="66"/>
    </row>
    <row r="21" spans="1:19" s="59" customFormat="1" ht="30" customHeight="1">
      <c r="A21" s="60">
        <f t="shared" si="0"/>
        <v>20</v>
      </c>
      <c r="B21" s="81"/>
      <c r="C21" s="68"/>
      <c r="D21" s="61"/>
      <c r="E21" s="62"/>
      <c r="F21" s="61"/>
      <c r="G21" s="61"/>
      <c r="H21" s="63"/>
      <c r="I21" s="60"/>
      <c r="J21" s="61"/>
      <c r="K21" s="64"/>
      <c r="L21" s="64"/>
      <c r="M21" s="64"/>
      <c r="N21" s="64"/>
      <c r="O21" s="61"/>
      <c r="P21" s="61"/>
      <c r="Q21" s="61"/>
      <c r="R21" s="69"/>
      <c r="S21" s="66"/>
    </row>
    <row r="22" spans="1:19" s="59" customFormat="1" ht="30" customHeight="1">
      <c r="A22" s="60">
        <f t="shared" si="0"/>
        <v>21</v>
      </c>
      <c r="B22" s="81"/>
      <c r="C22" s="68"/>
      <c r="D22" s="61"/>
      <c r="E22" s="62"/>
      <c r="F22" s="61"/>
      <c r="G22" s="61"/>
      <c r="H22" s="63"/>
      <c r="I22" s="60"/>
      <c r="J22" s="61"/>
      <c r="K22" s="64"/>
      <c r="L22" s="64"/>
      <c r="M22" s="64"/>
      <c r="N22" s="64"/>
      <c r="O22" s="61"/>
      <c r="P22" s="61"/>
      <c r="Q22" s="61"/>
      <c r="R22" s="69"/>
      <c r="S22" s="66"/>
    </row>
    <row r="23" spans="1:19" s="59" customFormat="1" ht="30" customHeight="1">
      <c r="A23" s="60">
        <f t="shared" si="0"/>
        <v>22</v>
      </c>
      <c r="B23" s="81"/>
      <c r="C23" s="68"/>
      <c r="D23" s="61"/>
      <c r="E23" s="62"/>
      <c r="F23" s="61"/>
      <c r="G23" s="61"/>
      <c r="H23" s="63"/>
      <c r="I23" s="60"/>
      <c r="J23" s="61"/>
      <c r="K23" s="64"/>
      <c r="L23" s="64"/>
      <c r="M23" s="64"/>
      <c r="N23" s="64"/>
      <c r="O23" s="61"/>
      <c r="P23" s="61"/>
      <c r="Q23" s="61"/>
      <c r="R23" s="69"/>
      <c r="S23" s="66"/>
    </row>
    <row r="24" spans="1:19" s="59" customFormat="1" ht="30" customHeight="1">
      <c r="A24" s="60">
        <f t="shared" si="0"/>
        <v>23</v>
      </c>
      <c r="B24" s="81"/>
      <c r="C24" s="68"/>
      <c r="D24" s="61"/>
      <c r="E24" s="62"/>
      <c r="F24" s="61"/>
      <c r="G24" s="61"/>
      <c r="H24" s="63"/>
      <c r="I24" s="60"/>
      <c r="J24" s="61"/>
      <c r="K24" s="64"/>
      <c r="L24" s="64"/>
      <c r="M24" s="64"/>
      <c r="N24" s="64"/>
      <c r="O24" s="61"/>
      <c r="P24" s="61"/>
      <c r="Q24" s="61"/>
      <c r="R24" s="69"/>
      <c r="S24" s="66"/>
    </row>
    <row r="25" spans="1:19" s="59" customFormat="1" ht="30" customHeight="1">
      <c r="A25" s="60">
        <f t="shared" si="0"/>
        <v>24</v>
      </c>
      <c r="B25" s="81"/>
      <c r="C25" s="68"/>
      <c r="D25" s="61"/>
      <c r="E25" s="62"/>
      <c r="F25" s="61"/>
      <c r="G25" s="61"/>
      <c r="H25" s="63"/>
      <c r="I25" s="61"/>
      <c r="J25" s="61"/>
      <c r="K25" s="64"/>
      <c r="L25" s="64"/>
      <c r="M25" s="64"/>
      <c r="N25" s="64"/>
      <c r="O25" s="61"/>
      <c r="P25" s="61"/>
      <c r="Q25" s="61"/>
      <c r="R25" s="69"/>
      <c r="S25" s="66"/>
    </row>
    <row r="26" spans="1:19" s="59" customFormat="1" ht="30" customHeight="1">
      <c r="A26" s="60">
        <f t="shared" si="0"/>
        <v>25</v>
      </c>
      <c r="B26" s="81"/>
      <c r="C26" s="68"/>
      <c r="D26" s="61"/>
      <c r="E26" s="62"/>
      <c r="F26" s="61"/>
      <c r="G26" s="61"/>
      <c r="H26" s="63"/>
      <c r="I26" s="61"/>
      <c r="J26" s="61"/>
      <c r="K26" s="64"/>
      <c r="L26" s="64"/>
      <c r="M26" s="64"/>
      <c r="N26" s="64"/>
      <c r="O26" s="61"/>
      <c r="P26" s="61"/>
      <c r="Q26" s="61"/>
      <c r="R26" s="69"/>
      <c r="S26" s="66"/>
    </row>
    <row r="27" spans="1:19" s="59" customFormat="1" ht="30" customHeight="1">
      <c r="A27" s="60">
        <f t="shared" si="0"/>
        <v>26</v>
      </c>
      <c r="B27" s="81"/>
      <c r="C27" s="68"/>
      <c r="D27" s="61"/>
      <c r="E27" s="62"/>
      <c r="F27" s="61"/>
      <c r="G27" s="61"/>
      <c r="H27" s="63"/>
      <c r="I27" s="61"/>
      <c r="J27" s="61"/>
      <c r="K27" s="64"/>
      <c r="L27" s="64"/>
      <c r="M27" s="64"/>
      <c r="N27" s="64"/>
      <c r="O27" s="61"/>
      <c r="P27" s="61"/>
      <c r="Q27" s="61"/>
      <c r="R27" s="69"/>
      <c r="S27" s="66"/>
    </row>
    <row r="28" spans="1:19" s="59" customFormat="1" ht="30" customHeight="1">
      <c r="A28" s="60">
        <f t="shared" si="0"/>
        <v>27</v>
      </c>
      <c r="B28" s="81"/>
      <c r="C28" s="68"/>
      <c r="D28" s="61"/>
      <c r="E28" s="62"/>
      <c r="F28" s="61"/>
      <c r="G28" s="61"/>
      <c r="H28" s="63"/>
      <c r="I28" s="61"/>
      <c r="J28" s="61"/>
      <c r="K28" s="64"/>
      <c r="L28" s="64"/>
      <c r="M28" s="64"/>
      <c r="N28" s="64"/>
      <c r="O28" s="61"/>
      <c r="P28" s="61"/>
      <c r="Q28" s="61"/>
      <c r="R28" s="69"/>
      <c r="S28" s="66"/>
    </row>
    <row r="29" spans="1:19" s="59" customFormat="1" ht="30" customHeight="1">
      <c r="A29" s="60">
        <f t="shared" si="0"/>
        <v>28</v>
      </c>
      <c r="B29" s="81"/>
      <c r="C29" s="68"/>
      <c r="D29" s="61"/>
      <c r="E29" s="62"/>
      <c r="F29" s="61"/>
      <c r="G29" s="61"/>
      <c r="H29" s="63"/>
      <c r="I29" s="61"/>
      <c r="J29" s="61"/>
      <c r="K29" s="64"/>
      <c r="L29" s="64"/>
      <c r="M29" s="64"/>
      <c r="N29" s="64"/>
      <c r="O29" s="61"/>
      <c r="P29" s="61"/>
      <c r="Q29" s="61"/>
      <c r="R29" s="69"/>
      <c r="S29" s="66"/>
    </row>
    <row r="30" spans="1:19" s="59" customFormat="1" ht="30" customHeight="1">
      <c r="A30" s="60">
        <f t="shared" si="0"/>
        <v>29</v>
      </c>
      <c r="B30" s="81"/>
      <c r="C30" s="68"/>
      <c r="D30" s="61"/>
      <c r="E30" s="62"/>
      <c r="F30" s="61"/>
      <c r="G30" s="61"/>
      <c r="H30" s="63"/>
      <c r="I30" s="61"/>
      <c r="J30" s="61"/>
      <c r="K30" s="64"/>
      <c r="L30" s="64"/>
      <c r="M30" s="64"/>
      <c r="N30" s="64"/>
      <c r="O30" s="61"/>
      <c r="P30" s="61"/>
      <c r="Q30" s="61"/>
      <c r="R30" s="69"/>
      <c r="S30" s="66"/>
    </row>
    <row r="31" spans="1:19" s="59" customFormat="1" ht="30" customHeight="1">
      <c r="A31" s="60">
        <f t="shared" si="0"/>
        <v>30</v>
      </c>
      <c r="B31" s="81"/>
      <c r="C31" s="68"/>
      <c r="D31" s="61"/>
      <c r="E31" s="62"/>
      <c r="F31" s="61"/>
      <c r="G31" s="61"/>
      <c r="H31" s="63"/>
      <c r="I31" s="61"/>
      <c r="J31" s="61"/>
      <c r="K31" s="64"/>
      <c r="L31" s="64"/>
      <c r="M31" s="64"/>
      <c r="N31" s="64"/>
      <c r="O31" s="61"/>
      <c r="P31" s="61"/>
      <c r="Q31" s="61"/>
      <c r="R31" s="69"/>
      <c r="S31" s="66"/>
    </row>
    <row r="32" spans="1:19" s="59" customFormat="1" ht="30" customHeight="1">
      <c r="A32" s="60">
        <f t="shared" si="0"/>
        <v>31</v>
      </c>
      <c r="B32" s="81"/>
      <c r="C32" s="68"/>
      <c r="D32" s="61"/>
      <c r="E32" s="62"/>
      <c r="F32" s="61"/>
      <c r="G32" s="61"/>
      <c r="H32" s="63"/>
      <c r="I32" s="61"/>
      <c r="J32" s="61"/>
      <c r="K32" s="64"/>
      <c r="L32" s="64"/>
      <c r="M32" s="64"/>
      <c r="N32" s="64"/>
      <c r="O32" s="61"/>
      <c r="P32" s="61"/>
      <c r="Q32" s="61"/>
      <c r="R32" s="69"/>
      <c r="S32" s="66"/>
    </row>
    <row r="33" spans="1:19" s="59" customFormat="1" ht="30" customHeight="1">
      <c r="A33" s="60">
        <f t="shared" si="0"/>
        <v>32</v>
      </c>
      <c r="B33" s="81"/>
      <c r="C33" s="68"/>
      <c r="D33" s="61"/>
      <c r="E33" s="62"/>
      <c r="F33" s="61"/>
      <c r="G33" s="61"/>
      <c r="H33" s="63"/>
      <c r="I33" s="61"/>
      <c r="J33" s="61"/>
      <c r="K33" s="64"/>
      <c r="L33" s="64"/>
      <c r="M33" s="64"/>
      <c r="N33" s="64"/>
      <c r="O33" s="61"/>
      <c r="P33" s="61"/>
      <c r="Q33" s="61"/>
      <c r="R33" s="69"/>
      <c r="S33" s="66"/>
    </row>
    <row r="34" spans="1:19" s="59" customFormat="1" ht="30" customHeight="1">
      <c r="A34" s="60">
        <f t="shared" si="0"/>
        <v>33</v>
      </c>
      <c r="B34" s="81"/>
      <c r="C34" s="68"/>
      <c r="D34" s="61"/>
      <c r="E34" s="62"/>
      <c r="F34" s="61"/>
      <c r="G34" s="61"/>
      <c r="H34" s="63"/>
      <c r="I34" s="61"/>
      <c r="J34" s="61"/>
      <c r="K34" s="64"/>
      <c r="L34" s="64"/>
      <c r="M34" s="64"/>
      <c r="N34" s="64"/>
      <c r="O34" s="61"/>
      <c r="P34" s="61"/>
      <c r="Q34" s="61"/>
      <c r="R34" s="69"/>
      <c r="S34" s="66"/>
    </row>
    <row r="35" spans="1:19" s="59" customFormat="1" ht="30" customHeight="1">
      <c r="A35" s="60">
        <f t="shared" si="0"/>
        <v>34</v>
      </c>
      <c r="B35" s="81"/>
      <c r="C35" s="68"/>
      <c r="D35" s="61"/>
      <c r="E35" s="62"/>
      <c r="F35" s="61"/>
      <c r="G35" s="61"/>
      <c r="H35" s="63"/>
      <c r="I35" s="61"/>
      <c r="J35" s="61"/>
      <c r="K35" s="64"/>
      <c r="L35" s="64"/>
      <c r="M35" s="64"/>
      <c r="N35" s="64"/>
      <c r="O35" s="61"/>
      <c r="P35" s="61"/>
      <c r="Q35" s="61"/>
      <c r="R35" s="69"/>
      <c r="S35" s="66"/>
    </row>
    <row r="36" spans="1:19" s="59" customFormat="1" ht="30" customHeight="1">
      <c r="A36" s="60">
        <f t="shared" si="0"/>
        <v>35</v>
      </c>
      <c r="B36" s="81"/>
      <c r="C36" s="68"/>
      <c r="D36" s="61"/>
      <c r="E36" s="62"/>
      <c r="F36" s="61"/>
      <c r="G36" s="61"/>
      <c r="H36" s="63"/>
      <c r="I36" s="61"/>
      <c r="J36" s="61"/>
      <c r="K36" s="64"/>
      <c r="L36" s="64"/>
      <c r="M36" s="64"/>
      <c r="N36" s="64"/>
      <c r="O36" s="61"/>
      <c r="P36" s="61"/>
      <c r="Q36" s="61"/>
      <c r="R36" s="69"/>
      <c r="S36" s="66"/>
    </row>
    <row r="37" spans="1:19" s="59" customFormat="1" ht="30" customHeight="1">
      <c r="A37" s="60">
        <f t="shared" si="0"/>
        <v>36</v>
      </c>
      <c r="B37" s="81"/>
      <c r="C37" s="68"/>
      <c r="D37" s="61"/>
      <c r="E37" s="62"/>
      <c r="F37" s="61"/>
      <c r="G37" s="61"/>
      <c r="H37" s="63"/>
      <c r="I37" s="61"/>
      <c r="J37" s="61"/>
      <c r="K37" s="64"/>
      <c r="L37" s="64"/>
      <c r="M37" s="64"/>
      <c r="N37" s="64"/>
      <c r="O37" s="61"/>
      <c r="P37" s="61"/>
      <c r="Q37" s="61"/>
      <c r="R37" s="69"/>
      <c r="S37" s="66"/>
    </row>
    <row r="38" spans="1:19" s="59" customFormat="1" ht="30" customHeight="1">
      <c r="A38" s="60">
        <f t="shared" si="0"/>
        <v>37</v>
      </c>
      <c r="B38" s="81"/>
      <c r="C38" s="68"/>
      <c r="D38" s="61"/>
      <c r="E38" s="62"/>
      <c r="F38" s="61"/>
      <c r="G38" s="61"/>
      <c r="H38" s="63"/>
      <c r="I38" s="61"/>
      <c r="J38" s="61"/>
      <c r="K38" s="64"/>
      <c r="L38" s="64"/>
      <c r="M38" s="64"/>
      <c r="N38" s="64"/>
      <c r="O38" s="61"/>
      <c r="P38" s="61"/>
      <c r="Q38" s="61"/>
      <c r="R38" s="69"/>
      <c r="S38" s="66"/>
    </row>
    <row r="39" spans="1:19" s="59" customFormat="1" ht="30" customHeight="1">
      <c r="A39" s="60">
        <f t="shared" si="0"/>
        <v>38</v>
      </c>
      <c r="B39" s="81"/>
      <c r="C39" s="68"/>
      <c r="D39" s="61"/>
      <c r="E39" s="62"/>
      <c r="F39" s="61"/>
      <c r="G39" s="61"/>
      <c r="H39" s="63"/>
      <c r="I39" s="61"/>
      <c r="J39" s="61"/>
      <c r="K39" s="64"/>
      <c r="L39" s="64"/>
      <c r="M39" s="64"/>
      <c r="N39" s="64"/>
      <c r="O39" s="61"/>
      <c r="P39" s="61"/>
      <c r="Q39" s="61"/>
      <c r="R39" s="69"/>
      <c r="S39" s="66"/>
    </row>
    <row r="40" spans="1:19" s="59" customFormat="1" ht="30" customHeight="1">
      <c r="A40" s="60">
        <f t="shared" si="0"/>
        <v>39</v>
      </c>
      <c r="B40" s="81"/>
      <c r="C40" s="68"/>
      <c r="D40" s="61"/>
      <c r="E40" s="62"/>
      <c r="F40" s="61"/>
      <c r="G40" s="61"/>
      <c r="H40" s="63"/>
      <c r="I40" s="61"/>
      <c r="J40" s="61"/>
      <c r="K40" s="64"/>
      <c r="L40" s="64"/>
      <c r="M40" s="64"/>
      <c r="N40" s="64"/>
      <c r="O40" s="61"/>
      <c r="P40" s="61"/>
      <c r="Q40" s="61"/>
      <c r="R40" s="69"/>
      <c r="S40" s="66"/>
    </row>
    <row r="41" spans="1:19" s="59" customFormat="1" ht="30" customHeight="1">
      <c r="A41" s="60">
        <f t="shared" si="0"/>
        <v>40</v>
      </c>
      <c r="B41" s="81"/>
      <c r="C41" s="68"/>
      <c r="D41" s="61"/>
      <c r="E41" s="62"/>
      <c r="F41" s="61"/>
      <c r="G41" s="61"/>
      <c r="H41" s="63"/>
      <c r="I41" s="61"/>
      <c r="J41" s="61"/>
      <c r="K41" s="64"/>
      <c r="L41" s="64"/>
      <c r="M41" s="64"/>
      <c r="N41" s="64"/>
      <c r="O41" s="61"/>
      <c r="P41" s="61"/>
      <c r="Q41" s="61"/>
      <c r="R41" s="69"/>
      <c r="S41" s="66"/>
    </row>
    <row r="42" spans="1:19" s="59" customFormat="1" ht="30" customHeight="1">
      <c r="A42" s="60">
        <f>ROW()-1</f>
        <v>41</v>
      </c>
      <c r="B42" s="81"/>
      <c r="C42" s="68"/>
      <c r="D42" s="61"/>
      <c r="E42" s="62"/>
      <c r="F42" s="61"/>
      <c r="G42" s="61"/>
      <c r="H42" s="63"/>
      <c r="I42" s="60"/>
      <c r="J42" s="61"/>
      <c r="K42" s="64"/>
      <c r="L42" s="64"/>
      <c r="M42" s="64"/>
      <c r="N42" s="64"/>
      <c r="O42" s="61"/>
      <c r="P42" s="61"/>
      <c r="Q42" s="61"/>
      <c r="R42" s="69"/>
      <c r="S42" s="66"/>
    </row>
    <row r="43" spans="1:19" s="59" customFormat="1" ht="30" customHeight="1">
      <c r="A43" s="60">
        <f>ROW()-1</f>
        <v>42</v>
      </c>
      <c r="B43" s="81"/>
      <c r="C43" s="68"/>
      <c r="D43" s="61"/>
      <c r="E43" s="62"/>
      <c r="F43" s="67"/>
      <c r="G43" s="61"/>
      <c r="H43" s="63"/>
      <c r="I43" s="60"/>
      <c r="J43" s="61"/>
      <c r="K43" s="64"/>
      <c r="L43" s="64"/>
      <c r="M43" s="64"/>
      <c r="N43" s="64"/>
      <c r="O43" s="61"/>
      <c r="P43" s="61"/>
      <c r="Q43" s="61"/>
      <c r="R43" s="69"/>
      <c r="S43" s="66"/>
    </row>
    <row r="44" spans="1:19" s="59" customFormat="1" ht="30" customHeight="1">
      <c r="A44" s="60">
        <f>ROW()-1</f>
        <v>43</v>
      </c>
      <c r="B44" s="81"/>
      <c r="C44" s="68"/>
      <c r="D44" s="61"/>
      <c r="E44" s="62"/>
      <c r="F44" s="67"/>
      <c r="G44" s="61"/>
      <c r="H44" s="63"/>
      <c r="I44" s="60"/>
      <c r="J44" s="61"/>
      <c r="K44" s="64"/>
      <c r="L44" s="64"/>
      <c r="M44" s="64"/>
      <c r="N44" s="64"/>
      <c r="O44" s="61"/>
      <c r="P44" s="61"/>
      <c r="Q44" s="61"/>
      <c r="R44" s="69"/>
      <c r="S44" s="66"/>
    </row>
    <row r="45" spans="1:19" s="59" customFormat="1" ht="30" customHeight="1">
      <c r="A45" s="60">
        <f t="shared" ref="A45:A76" si="1">ROW()-1</f>
        <v>44</v>
      </c>
      <c r="B45" s="81"/>
      <c r="C45" s="68"/>
      <c r="D45" s="61"/>
      <c r="E45" s="62"/>
      <c r="F45" s="61"/>
      <c r="G45" s="61"/>
      <c r="H45" s="63"/>
      <c r="I45" s="60"/>
      <c r="J45" s="61"/>
      <c r="K45" s="64"/>
      <c r="L45" s="64"/>
      <c r="M45" s="64"/>
      <c r="N45" s="64"/>
      <c r="O45" s="61"/>
      <c r="P45" s="61"/>
      <c r="Q45" s="61"/>
      <c r="R45" s="69"/>
      <c r="S45" s="66"/>
    </row>
    <row r="46" spans="1:19" s="59" customFormat="1" ht="30" customHeight="1">
      <c r="A46" s="60">
        <f t="shared" si="1"/>
        <v>45</v>
      </c>
      <c r="B46" s="81"/>
      <c r="C46" s="68"/>
      <c r="D46" s="61"/>
      <c r="E46" s="62"/>
      <c r="F46" s="61"/>
      <c r="G46" s="61"/>
      <c r="H46" s="63"/>
      <c r="I46" s="60"/>
      <c r="J46" s="61"/>
      <c r="K46" s="64"/>
      <c r="L46" s="64"/>
      <c r="M46" s="64"/>
      <c r="N46" s="64"/>
      <c r="O46" s="61"/>
      <c r="P46" s="61"/>
      <c r="Q46" s="61"/>
      <c r="R46" s="69"/>
      <c r="S46" s="66"/>
    </row>
    <row r="47" spans="1:19" s="59" customFormat="1" ht="30" customHeight="1">
      <c r="A47" s="60">
        <f t="shared" si="1"/>
        <v>46</v>
      </c>
      <c r="B47" s="81"/>
      <c r="C47" s="68"/>
      <c r="D47" s="61"/>
      <c r="E47" s="62"/>
      <c r="F47" s="61"/>
      <c r="G47" s="61"/>
      <c r="H47" s="63"/>
      <c r="I47" s="60"/>
      <c r="J47" s="61"/>
      <c r="K47" s="64"/>
      <c r="L47" s="64"/>
      <c r="M47" s="64"/>
      <c r="N47" s="64"/>
      <c r="O47" s="61"/>
      <c r="P47" s="61"/>
      <c r="Q47" s="61"/>
      <c r="R47" s="69"/>
      <c r="S47" s="66"/>
    </row>
    <row r="48" spans="1:19" s="59" customFormat="1" ht="30" customHeight="1">
      <c r="A48" s="60">
        <f t="shared" si="1"/>
        <v>47</v>
      </c>
      <c r="B48" s="81"/>
      <c r="C48" s="68"/>
      <c r="D48" s="61"/>
      <c r="E48" s="62"/>
      <c r="F48" s="63"/>
      <c r="G48" s="61"/>
      <c r="H48" s="63"/>
      <c r="I48" s="60"/>
      <c r="J48" s="61"/>
      <c r="K48" s="64"/>
      <c r="L48" s="64"/>
      <c r="M48" s="64"/>
      <c r="N48" s="64"/>
      <c r="O48" s="61"/>
      <c r="P48" s="61"/>
      <c r="Q48" s="61"/>
      <c r="R48" s="69"/>
      <c r="S48" s="66"/>
    </row>
    <row r="49" spans="1:19" s="59" customFormat="1" ht="30" customHeight="1">
      <c r="A49" s="60">
        <f t="shared" si="1"/>
        <v>48</v>
      </c>
      <c r="B49" s="81"/>
      <c r="C49" s="68"/>
      <c r="D49" s="61"/>
      <c r="E49" s="62"/>
      <c r="F49" s="63"/>
      <c r="G49" s="61"/>
      <c r="H49" s="63"/>
      <c r="I49" s="60"/>
      <c r="J49" s="61"/>
      <c r="K49" s="64"/>
      <c r="L49" s="64"/>
      <c r="M49" s="64"/>
      <c r="N49" s="64"/>
      <c r="O49" s="61"/>
      <c r="P49" s="61"/>
      <c r="Q49" s="61"/>
      <c r="R49" s="69"/>
      <c r="S49" s="66"/>
    </row>
    <row r="50" spans="1:19" s="59" customFormat="1" ht="30" customHeight="1">
      <c r="A50" s="60">
        <f t="shared" si="1"/>
        <v>49</v>
      </c>
      <c r="B50" s="81"/>
      <c r="C50" s="68"/>
      <c r="D50" s="61"/>
      <c r="E50" s="62"/>
      <c r="F50" s="63"/>
      <c r="G50" s="61"/>
      <c r="H50" s="63"/>
      <c r="I50" s="60"/>
      <c r="J50" s="61"/>
      <c r="K50" s="64"/>
      <c r="L50" s="64"/>
      <c r="M50" s="64"/>
      <c r="N50" s="64"/>
      <c r="O50" s="61"/>
      <c r="P50" s="61"/>
      <c r="Q50" s="61"/>
      <c r="R50" s="69"/>
      <c r="S50" s="66"/>
    </row>
    <row r="51" spans="1:19" s="59" customFormat="1" ht="30" customHeight="1">
      <c r="A51" s="60">
        <f t="shared" si="1"/>
        <v>50</v>
      </c>
      <c r="B51" s="81"/>
      <c r="C51" s="68"/>
      <c r="D51" s="61"/>
      <c r="E51" s="62"/>
      <c r="F51" s="63"/>
      <c r="G51" s="61"/>
      <c r="H51" s="63"/>
      <c r="I51" s="60"/>
      <c r="J51" s="61"/>
      <c r="K51" s="64"/>
      <c r="L51" s="64"/>
      <c r="M51" s="64"/>
      <c r="N51" s="64"/>
      <c r="O51" s="61"/>
      <c r="P51" s="61"/>
      <c r="Q51" s="61"/>
      <c r="R51" s="69"/>
      <c r="S51" s="66"/>
    </row>
    <row r="52" spans="1:19" s="59" customFormat="1" ht="30" customHeight="1">
      <c r="A52" s="60">
        <f t="shared" si="1"/>
        <v>51</v>
      </c>
      <c r="B52" s="81"/>
      <c r="C52" s="68"/>
      <c r="D52" s="61"/>
      <c r="E52" s="62"/>
      <c r="F52" s="61"/>
      <c r="G52" s="61"/>
      <c r="H52" s="63"/>
      <c r="I52" s="60"/>
      <c r="J52" s="61"/>
      <c r="K52" s="64"/>
      <c r="L52" s="64"/>
      <c r="M52" s="64"/>
      <c r="N52" s="64"/>
      <c r="O52" s="61"/>
      <c r="P52" s="61"/>
      <c r="Q52" s="61"/>
      <c r="R52" s="69"/>
      <c r="S52" s="66"/>
    </row>
    <row r="53" spans="1:19" s="59" customFormat="1" ht="30" customHeight="1">
      <c r="A53" s="60">
        <f t="shared" si="1"/>
        <v>52</v>
      </c>
      <c r="B53" s="81"/>
      <c r="C53" s="68"/>
      <c r="D53" s="61"/>
      <c r="E53" s="62"/>
      <c r="F53" s="61"/>
      <c r="G53" s="61"/>
      <c r="H53" s="63"/>
      <c r="I53" s="60"/>
      <c r="J53" s="61"/>
      <c r="K53" s="64"/>
      <c r="L53" s="64"/>
      <c r="M53" s="64"/>
      <c r="N53" s="64"/>
      <c r="O53" s="61"/>
      <c r="P53" s="61"/>
      <c r="Q53" s="61"/>
      <c r="R53" s="69"/>
      <c r="S53" s="66"/>
    </row>
    <row r="54" spans="1:19" s="59" customFormat="1" ht="30" customHeight="1">
      <c r="A54" s="60">
        <f t="shared" si="1"/>
        <v>53</v>
      </c>
      <c r="B54" s="81"/>
      <c r="C54" s="68"/>
      <c r="D54" s="61"/>
      <c r="E54" s="62"/>
      <c r="F54" s="61"/>
      <c r="G54" s="61"/>
      <c r="H54" s="63"/>
      <c r="I54" s="60"/>
      <c r="J54" s="61"/>
      <c r="K54" s="64"/>
      <c r="L54" s="64"/>
      <c r="M54" s="64"/>
      <c r="N54" s="64"/>
      <c r="O54" s="61"/>
      <c r="P54" s="61"/>
      <c r="Q54" s="61"/>
      <c r="R54" s="69"/>
      <c r="S54" s="66"/>
    </row>
    <row r="55" spans="1:19" s="59" customFormat="1" ht="30" customHeight="1">
      <c r="A55" s="60">
        <f t="shared" si="1"/>
        <v>54</v>
      </c>
      <c r="B55" s="81"/>
      <c r="C55" s="68"/>
      <c r="D55" s="61"/>
      <c r="E55" s="62"/>
      <c r="F55" s="61"/>
      <c r="G55" s="61"/>
      <c r="H55" s="63"/>
      <c r="I55" s="60"/>
      <c r="J55" s="61"/>
      <c r="K55" s="64"/>
      <c r="L55" s="64"/>
      <c r="M55" s="64"/>
      <c r="N55" s="64"/>
      <c r="O55" s="61"/>
      <c r="P55" s="61"/>
      <c r="Q55" s="61"/>
      <c r="R55" s="69"/>
      <c r="S55" s="66"/>
    </row>
    <row r="56" spans="1:19" s="59" customFormat="1" ht="30" customHeight="1">
      <c r="A56" s="60">
        <f t="shared" si="1"/>
        <v>55</v>
      </c>
      <c r="B56" s="81"/>
      <c r="C56" s="68"/>
      <c r="D56" s="61"/>
      <c r="E56" s="62"/>
      <c r="F56" s="61"/>
      <c r="G56" s="61"/>
      <c r="H56" s="63"/>
      <c r="I56" s="60"/>
      <c r="J56" s="61"/>
      <c r="K56" s="64"/>
      <c r="L56" s="64"/>
      <c r="M56" s="64"/>
      <c r="N56" s="64"/>
      <c r="O56" s="61"/>
      <c r="P56" s="61"/>
      <c r="Q56" s="61"/>
      <c r="R56" s="69"/>
      <c r="S56" s="66"/>
    </row>
    <row r="57" spans="1:19" s="59" customFormat="1" ht="30" customHeight="1">
      <c r="A57" s="60">
        <f t="shared" si="1"/>
        <v>56</v>
      </c>
      <c r="B57" s="81"/>
      <c r="C57" s="68"/>
      <c r="D57" s="61"/>
      <c r="E57" s="62"/>
      <c r="F57" s="61"/>
      <c r="G57" s="61"/>
      <c r="H57" s="63"/>
      <c r="I57" s="60"/>
      <c r="J57" s="61"/>
      <c r="K57" s="64"/>
      <c r="L57" s="64"/>
      <c r="M57" s="64"/>
      <c r="N57" s="64"/>
      <c r="O57" s="61"/>
      <c r="P57" s="61"/>
      <c r="Q57" s="61"/>
      <c r="R57" s="69"/>
      <c r="S57" s="66"/>
    </row>
    <row r="58" spans="1:19" s="59" customFormat="1" ht="30" customHeight="1">
      <c r="A58" s="60">
        <f t="shared" si="1"/>
        <v>57</v>
      </c>
      <c r="B58" s="81"/>
      <c r="C58" s="68"/>
      <c r="D58" s="61"/>
      <c r="E58" s="62"/>
      <c r="F58" s="61"/>
      <c r="G58" s="61"/>
      <c r="H58" s="63"/>
      <c r="I58" s="60"/>
      <c r="J58" s="61"/>
      <c r="K58" s="64"/>
      <c r="L58" s="64"/>
      <c r="M58" s="64"/>
      <c r="N58" s="64"/>
      <c r="O58" s="61"/>
      <c r="P58" s="61"/>
      <c r="Q58" s="61"/>
      <c r="R58" s="69"/>
      <c r="S58" s="66"/>
    </row>
    <row r="59" spans="1:19" s="59" customFormat="1" ht="30" customHeight="1">
      <c r="A59" s="60">
        <f t="shared" si="1"/>
        <v>58</v>
      </c>
      <c r="B59" s="81"/>
      <c r="C59" s="68"/>
      <c r="D59" s="61"/>
      <c r="E59" s="62"/>
      <c r="F59" s="61"/>
      <c r="G59" s="61"/>
      <c r="H59" s="63"/>
      <c r="I59" s="60"/>
      <c r="J59" s="61"/>
      <c r="K59" s="64"/>
      <c r="L59" s="64"/>
      <c r="M59" s="64"/>
      <c r="N59" s="64"/>
      <c r="O59" s="61"/>
      <c r="P59" s="61"/>
      <c r="Q59" s="61"/>
      <c r="R59" s="69"/>
      <c r="S59" s="66"/>
    </row>
    <row r="60" spans="1:19" s="59" customFormat="1" ht="30" customHeight="1">
      <c r="A60" s="60">
        <f t="shared" si="1"/>
        <v>59</v>
      </c>
      <c r="B60" s="81"/>
      <c r="C60" s="68"/>
      <c r="D60" s="61"/>
      <c r="E60" s="62"/>
      <c r="F60" s="61"/>
      <c r="G60" s="61"/>
      <c r="H60" s="63"/>
      <c r="I60" s="60"/>
      <c r="J60" s="61"/>
      <c r="K60" s="64"/>
      <c r="L60" s="64"/>
      <c r="M60" s="64"/>
      <c r="N60" s="64"/>
      <c r="O60" s="61"/>
      <c r="P60" s="61"/>
      <c r="Q60" s="61"/>
      <c r="R60" s="69"/>
      <c r="S60" s="66"/>
    </row>
    <row r="61" spans="1:19" s="59" customFormat="1" ht="30" customHeight="1">
      <c r="A61" s="60">
        <f t="shared" si="1"/>
        <v>60</v>
      </c>
      <c r="B61" s="81"/>
      <c r="C61" s="68"/>
      <c r="D61" s="61"/>
      <c r="E61" s="62"/>
      <c r="F61" s="61"/>
      <c r="G61" s="61"/>
      <c r="H61" s="63"/>
      <c r="I61" s="60"/>
      <c r="J61" s="61"/>
      <c r="K61" s="64"/>
      <c r="L61" s="64"/>
      <c r="M61" s="64"/>
      <c r="N61" s="64"/>
      <c r="O61" s="61"/>
      <c r="P61" s="61"/>
      <c r="Q61" s="61"/>
      <c r="R61" s="69"/>
      <c r="S61" s="66"/>
    </row>
    <row r="62" spans="1:19" s="59" customFormat="1" ht="30" customHeight="1">
      <c r="A62" s="60">
        <f t="shared" si="1"/>
        <v>61</v>
      </c>
      <c r="B62" s="81"/>
      <c r="C62" s="68"/>
      <c r="D62" s="61"/>
      <c r="E62" s="62"/>
      <c r="F62" s="61"/>
      <c r="G62" s="61"/>
      <c r="H62" s="63"/>
      <c r="I62" s="60"/>
      <c r="J62" s="61"/>
      <c r="K62" s="64"/>
      <c r="L62" s="64"/>
      <c r="M62" s="64"/>
      <c r="N62" s="64"/>
      <c r="O62" s="61"/>
      <c r="P62" s="61"/>
      <c r="Q62" s="61"/>
      <c r="R62" s="69"/>
      <c r="S62" s="66"/>
    </row>
    <row r="63" spans="1:19" s="59" customFormat="1" ht="30" customHeight="1">
      <c r="A63" s="60">
        <f t="shared" si="1"/>
        <v>62</v>
      </c>
      <c r="B63" s="81"/>
      <c r="C63" s="68"/>
      <c r="D63" s="61"/>
      <c r="E63" s="62"/>
      <c r="F63" s="61"/>
      <c r="G63" s="61"/>
      <c r="H63" s="63"/>
      <c r="I63" s="60"/>
      <c r="J63" s="61"/>
      <c r="K63" s="64"/>
      <c r="L63" s="64"/>
      <c r="M63" s="64"/>
      <c r="N63" s="64"/>
      <c r="O63" s="61"/>
      <c r="P63" s="61"/>
      <c r="Q63" s="61"/>
      <c r="R63" s="69"/>
      <c r="S63" s="66"/>
    </row>
    <row r="64" spans="1:19" s="59" customFormat="1" ht="30" customHeight="1">
      <c r="A64" s="60">
        <f t="shared" si="1"/>
        <v>63</v>
      </c>
      <c r="B64" s="81"/>
      <c r="C64" s="68"/>
      <c r="D64" s="61"/>
      <c r="E64" s="62"/>
      <c r="F64" s="61"/>
      <c r="G64" s="61"/>
      <c r="H64" s="63"/>
      <c r="I64" s="60"/>
      <c r="J64" s="61"/>
      <c r="K64" s="64"/>
      <c r="L64" s="64"/>
      <c r="M64" s="64"/>
      <c r="N64" s="64"/>
      <c r="O64" s="61"/>
      <c r="P64" s="61"/>
      <c r="Q64" s="61"/>
      <c r="R64" s="69"/>
      <c r="S64" s="66"/>
    </row>
    <row r="65" spans="1:19" s="59" customFormat="1" ht="30" customHeight="1">
      <c r="A65" s="60">
        <f t="shared" si="1"/>
        <v>64</v>
      </c>
      <c r="B65" s="81"/>
      <c r="C65" s="68"/>
      <c r="D65" s="61"/>
      <c r="E65" s="62"/>
      <c r="F65" s="61"/>
      <c r="G65" s="61"/>
      <c r="H65" s="63"/>
      <c r="I65" s="61"/>
      <c r="J65" s="61"/>
      <c r="K65" s="64"/>
      <c r="L65" s="64"/>
      <c r="M65" s="64"/>
      <c r="N65" s="64"/>
      <c r="O65" s="61"/>
      <c r="P65" s="61"/>
      <c r="Q65" s="61"/>
      <c r="R65" s="69"/>
      <c r="S65" s="66"/>
    </row>
    <row r="66" spans="1:19" s="59" customFormat="1" ht="30" customHeight="1">
      <c r="A66" s="60">
        <f t="shared" si="1"/>
        <v>65</v>
      </c>
      <c r="B66" s="81"/>
      <c r="C66" s="68"/>
      <c r="D66" s="61"/>
      <c r="E66" s="62"/>
      <c r="F66" s="61"/>
      <c r="G66" s="61"/>
      <c r="H66" s="63"/>
      <c r="I66" s="61"/>
      <c r="J66" s="61"/>
      <c r="K66" s="64"/>
      <c r="L66" s="64"/>
      <c r="M66" s="64"/>
      <c r="N66" s="64"/>
      <c r="O66" s="61"/>
      <c r="P66" s="61"/>
      <c r="Q66" s="61"/>
      <c r="R66" s="69"/>
      <c r="S66" s="66"/>
    </row>
    <row r="67" spans="1:19" s="59" customFormat="1" ht="30" customHeight="1">
      <c r="A67" s="60">
        <f t="shared" si="1"/>
        <v>66</v>
      </c>
      <c r="B67" s="81"/>
      <c r="C67" s="68"/>
      <c r="D67" s="61"/>
      <c r="E67" s="62"/>
      <c r="F67" s="61"/>
      <c r="G67" s="61"/>
      <c r="H67" s="63"/>
      <c r="I67" s="61"/>
      <c r="J67" s="61"/>
      <c r="K67" s="64"/>
      <c r="L67" s="64"/>
      <c r="M67" s="64"/>
      <c r="N67" s="64"/>
      <c r="O67" s="61"/>
      <c r="P67" s="61"/>
      <c r="Q67" s="61"/>
      <c r="R67" s="69"/>
      <c r="S67" s="66"/>
    </row>
    <row r="68" spans="1:19" s="59" customFormat="1" ht="30" customHeight="1">
      <c r="A68" s="60">
        <f t="shared" si="1"/>
        <v>67</v>
      </c>
      <c r="B68" s="81"/>
      <c r="C68" s="68"/>
      <c r="D68" s="61"/>
      <c r="E68" s="62"/>
      <c r="F68" s="61"/>
      <c r="G68" s="61"/>
      <c r="H68" s="63"/>
      <c r="I68" s="61"/>
      <c r="J68" s="61"/>
      <c r="K68" s="64"/>
      <c r="L68" s="64"/>
      <c r="M68" s="64"/>
      <c r="N68" s="64"/>
      <c r="O68" s="61"/>
      <c r="P68" s="61"/>
      <c r="Q68" s="61"/>
      <c r="R68" s="69"/>
      <c r="S68" s="66"/>
    </row>
    <row r="69" spans="1:19" s="59" customFormat="1" ht="30" customHeight="1">
      <c r="A69" s="60">
        <f t="shared" si="1"/>
        <v>68</v>
      </c>
      <c r="B69" s="81"/>
      <c r="C69" s="68"/>
      <c r="D69" s="61"/>
      <c r="E69" s="62"/>
      <c r="F69" s="61"/>
      <c r="G69" s="61"/>
      <c r="H69" s="63"/>
      <c r="I69" s="61"/>
      <c r="J69" s="61"/>
      <c r="K69" s="64"/>
      <c r="L69" s="64"/>
      <c r="M69" s="64"/>
      <c r="N69" s="64"/>
      <c r="O69" s="61"/>
      <c r="P69" s="61"/>
      <c r="Q69" s="61"/>
      <c r="R69" s="69"/>
      <c r="S69" s="66"/>
    </row>
    <row r="70" spans="1:19" s="59" customFormat="1" ht="30" customHeight="1">
      <c r="A70" s="60">
        <f t="shared" si="1"/>
        <v>69</v>
      </c>
      <c r="B70" s="81"/>
      <c r="C70" s="68"/>
      <c r="D70" s="61"/>
      <c r="E70" s="62"/>
      <c r="F70" s="61"/>
      <c r="G70" s="61"/>
      <c r="H70" s="63"/>
      <c r="I70" s="61"/>
      <c r="J70" s="61"/>
      <c r="K70" s="64"/>
      <c r="L70" s="64"/>
      <c r="M70" s="64"/>
      <c r="N70" s="64"/>
      <c r="O70" s="61"/>
      <c r="P70" s="61"/>
      <c r="Q70" s="61"/>
      <c r="R70" s="69"/>
      <c r="S70" s="66"/>
    </row>
    <row r="71" spans="1:19" s="59" customFormat="1" ht="30" customHeight="1">
      <c r="A71" s="60">
        <f t="shared" si="1"/>
        <v>70</v>
      </c>
      <c r="B71" s="81"/>
      <c r="C71" s="68"/>
      <c r="D71" s="61"/>
      <c r="E71" s="62"/>
      <c r="F71" s="61"/>
      <c r="G71" s="61"/>
      <c r="H71" s="63"/>
      <c r="I71" s="61"/>
      <c r="J71" s="61"/>
      <c r="K71" s="64"/>
      <c r="L71" s="64"/>
      <c r="M71" s="64"/>
      <c r="N71" s="64"/>
      <c r="O71" s="61"/>
      <c r="P71" s="61"/>
      <c r="Q71" s="61"/>
      <c r="R71" s="69"/>
      <c r="S71" s="66"/>
    </row>
    <row r="72" spans="1:19" s="59" customFormat="1" ht="30" customHeight="1">
      <c r="A72" s="60">
        <f t="shared" si="1"/>
        <v>71</v>
      </c>
      <c r="B72" s="81"/>
      <c r="C72" s="68"/>
      <c r="D72" s="61"/>
      <c r="E72" s="62"/>
      <c r="F72" s="61"/>
      <c r="G72" s="61"/>
      <c r="H72" s="63"/>
      <c r="I72" s="61"/>
      <c r="J72" s="61"/>
      <c r="K72" s="64"/>
      <c r="L72" s="64"/>
      <c r="M72" s="64"/>
      <c r="N72" s="64"/>
      <c r="O72" s="61"/>
      <c r="P72" s="61"/>
      <c r="Q72" s="61"/>
      <c r="R72" s="69"/>
      <c r="S72" s="66"/>
    </row>
    <row r="73" spans="1:19" s="59" customFormat="1" ht="30" customHeight="1">
      <c r="A73" s="60">
        <f t="shared" si="1"/>
        <v>72</v>
      </c>
      <c r="B73" s="81"/>
      <c r="C73" s="68"/>
      <c r="D73" s="61"/>
      <c r="E73" s="62"/>
      <c r="F73" s="61"/>
      <c r="G73" s="61"/>
      <c r="H73" s="63"/>
      <c r="I73" s="61"/>
      <c r="J73" s="61"/>
      <c r="K73" s="64"/>
      <c r="L73" s="64"/>
      <c r="M73" s="64"/>
      <c r="N73" s="64"/>
      <c r="O73" s="61"/>
      <c r="P73" s="61"/>
      <c r="Q73" s="61"/>
      <c r="R73" s="69"/>
      <c r="S73" s="66"/>
    </row>
    <row r="74" spans="1:19" s="59" customFormat="1" ht="30" customHeight="1">
      <c r="A74" s="60">
        <f t="shared" si="1"/>
        <v>73</v>
      </c>
      <c r="B74" s="81"/>
      <c r="C74" s="68"/>
      <c r="D74" s="61"/>
      <c r="E74" s="62"/>
      <c r="F74" s="61"/>
      <c r="G74" s="61"/>
      <c r="H74" s="63"/>
      <c r="I74" s="61"/>
      <c r="J74" s="61"/>
      <c r="K74" s="64"/>
      <c r="L74" s="64"/>
      <c r="M74" s="64"/>
      <c r="N74" s="64"/>
      <c r="O74" s="61"/>
      <c r="P74" s="61"/>
      <c r="Q74" s="61"/>
      <c r="R74" s="69"/>
      <c r="S74" s="66"/>
    </row>
    <row r="75" spans="1:19" s="59" customFormat="1" ht="30" customHeight="1">
      <c r="A75" s="60">
        <f t="shared" si="1"/>
        <v>74</v>
      </c>
      <c r="B75" s="81"/>
      <c r="C75" s="68"/>
      <c r="D75" s="61"/>
      <c r="E75" s="62"/>
      <c r="F75" s="61"/>
      <c r="G75" s="61"/>
      <c r="H75" s="63"/>
      <c r="I75" s="61"/>
      <c r="J75" s="61"/>
      <c r="K75" s="64"/>
      <c r="L75" s="64"/>
      <c r="M75" s="64"/>
      <c r="N75" s="64"/>
      <c r="O75" s="61"/>
      <c r="P75" s="61"/>
      <c r="Q75" s="61"/>
      <c r="R75" s="69"/>
      <c r="S75" s="66"/>
    </row>
    <row r="76" spans="1:19" s="59" customFormat="1" ht="30" customHeight="1">
      <c r="A76" s="60">
        <f t="shared" si="1"/>
        <v>75</v>
      </c>
      <c r="B76" s="81"/>
      <c r="C76" s="68"/>
      <c r="D76" s="61"/>
      <c r="E76" s="62"/>
      <c r="F76" s="61"/>
      <c r="G76" s="61"/>
      <c r="H76" s="63"/>
      <c r="I76" s="61"/>
      <c r="J76" s="61"/>
      <c r="K76" s="64"/>
      <c r="L76" s="64"/>
      <c r="M76" s="64"/>
      <c r="N76" s="64"/>
      <c r="O76" s="61"/>
      <c r="P76" s="61"/>
      <c r="Q76" s="61"/>
      <c r="R76" s="69"/>
      <c r="S76" s="66"/>
    </row>
  </sheetData>
  <autoFilter ref="A1:R41" xr:uid="{00000000-0009-0000-0000-00000E000000}"/>
  <phoneticPr fontId="1"/>
  <dataValidations count="4">
    <dataValidation imeMode="fullKatakana" allowBlank="1" showInputMessage="1" showErrorMessage="1" sqref="F2:F76" xr:uid="{00000000-0002-0000-0E00-000000000000}"/>
    <dataValidation type="date" imeMode="disabled" allowBlank="1" showInputMessage="1" showErrorMessage="1" sqref="H2:H76" xr:uid="{00000000-0002-0000-0E00-000001000000}">
      <formula1>1</formula1>
      <formula2>2958465</formula2>
    </dataValidation>
    <dataValidation imeMode="disabled" allowBlank="1" showInputMessage="1" showErrorMessage="1" sqref="O2:R76 J2:J76" xr:uid="{00000000-0002-0000-0E00-000002000000}"/>
    <dataValidation type="list" allowBlank="1" showInputMessage="1" showErrorMessage="1" sqref="I2:I76" xr:uid="{00000000-0002-0000-0E00-000003000000}">
      <formula1>"女性,男性"</formula1>
    </dataValidation>
  </dataValidations>
  <pageMargins left="0.7" right="0.7" top="0.75" bottom="0.75" header="0.3" footer="0.3"/>
  <pageSetup paperSize="8" scale="39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E00-000004000000}">
          <x14:formula1>
            <xm:f>DATA!$B$23:$B$24</xm:f>
          </x14:formula1>
          <xm:sqref>D2:D76</xm:sqref>
        </x14:dataValidation>
        <x14:dataValidation type="list" allowBlank="1" showInputMessage="1" showErrorMessage="1" xr:uid="{00000000-0002-0000-0E00-000005000000}">
          <x14:formula1>
            <xm:f>DATA!$B$15</xm:f>
          </x14:formula1>
          <xm:sqref>B2:B76</xm:sqref>
        </x14:dataValidation>
      </x14:dataValidation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>
    <tabColor theme="4"/>
    <pageSetUpPr fitToPage="1"/>
  </sheetPr>
  <dimension ref="A1:R46"/>
  <sheetViews>
    <sheetView zoomScale="50" zoomScaleNormal="50" workbookViewId="0">
      <pane ySplit="6" topLeftCell="A7" activePane="bottomLeft" state="frozen"/>
      <selection activeCell="D66" sqref="D66"/>
      <selection pane="bottomLeft" activeCell="G17" sqref="G17"/>
    </sheetView>
  </sheetViews>
  <sheetFormatPr defaultColWidth="9" defaultRowHeight="24"/>
  <cols>
    <col min="1" max="1" width="5.625" style="1" bestFit="1" customWidth="1"/>
    <col min="2" max="2" width="33.5" style="1" customWidth="1"/>
    <col min="3" max="4" width="16.625" style="1" customWidth="1"/>
    <col min="5" max="5" width="19.125" style="1" hidden="1" customWidth="1"/>
    <col min="6" max="7" width="30.625" style="1" customWidth="1"/>
    <col min="8" max="8" width="19.625" style="1" customWidth="1"/>
    <col min="9" max="9" width="9.625" style="1" customWidth="1"/>
    <col min="10" max="11" width="15.625" style="1" customWidth="1"/>
    <col min="12" max="12" width="20.625" style="1" customWidth="1"/>
    <col min="13" max="14" width="50.625" style="1" customWidth="1"/>
    <col min="15" max="16" width="28.625" style="1" customWidth="1"/>
    <col min="17" max="18" width="40.625" style="1" customWidth="1"/>
    <col min="19" max="19" width="0" style="1" hidden="1" customWidth="1"/>
    <col min="20" max="16384" width="9" style="1"/>
  </cols>
  <sheetData>
    <row r="1" spans="1:18" ht="30">
      <c r="B1" s="6"/>
    </row>
    <row r="2" spans="1:18" ht="35.25">
      <c r="B2" s="4"/>
    </row>
    <row r="3" spans="1:18" ht="30">
      <c r="B3" s="6"/>
    </row>
    <row r="4" spans="1:18" ht="35.25">
      <c r="B4" s="5"/>
    </row>
    <row r="6" spans="1:18">
      <c r="A6" s="2"/>
      <c r="B6" s="3" t="s">
        <v>0</v>
      </c>
      <c r="C6" s="3" t="s">
        <v>1</v>
      </c>
      <c r="D6" s="3" t="s">
        <v>122</v>
      </c>
      <c r="E6" s="3" t="s">
        <v>2</v>
      </c>
      <c r="F6" s="3" t="s">
        <v>3</v>
      </c>
      <c r="G6" s="3" t="s">
        <v>4</v>
      </c>
      <c r="H6" s="3" t="s">
        <v>5</v>
      </c>
      <c r="I6" s="3" t="s">
        <v>6</v>
      </c>
      <c r="J6" s="3" t="s">
        <v>7</v>
      </c>
      <c r="K6" s="3" t="s">
        <v>87</v>
      </c>
      <c r="L6" s="3" t="s">
        <v>88</v>
      </c>
      <c r="M6" s="3" t="s">
        <v>89</v>
      </c>
      <c r="N6" s="3" t="s">
        <v>90</v>
      </c>
      <c r="O6" s="3" t="s">
        <v>8</v>
      </c>
      <c r="P6" s="3" t="s">
        <v>9</v>
      </c>
      <c r="Q6" s="3" t="s">
        <v>10</v>
      </c>
      <c r="R6" s="3" t="s">
        <v>11</v>
      </c>
    </row>
    <row r="7" spans="1:18" s="11" customFormat="1" ht="42.95" customHeight="1">
      <c r="A7" s="7">
        <v>1</v>
      </c>
      <c r="B7" s="8" t="s">
        <v>13</v>
      </c>
      <c r="C7" s="7"/>
      <c r="D7" s="8"/>
      <c r="E7" s="13">
        <v>44197</v>
      </c>
      <c r="F7" s="7" t="s">
        <v>124</v>
      </c>
      <c r="G7" s="7" t="s">
        <v>14</v>
      </c>
      <c r="H7" s="9">
        <v>30064</v>
      </c>
      <c r="I7" s="7" t="s">
        <v>15</v>
      </c>
      <c r="J7" s="7" t="s">
        <v>16</v>
      </c>
      <c r="K7" s="7" t="s">
        <v>17</v>
      </c>
      <c r="L7" s="7" t="s">
        <v>18</v>
      </c>
      <c r="M7" s="7" t="s">
        <v>19</v>
      </c>
      <c r="N7" s="7"/>
      <c r="O7" s="7" t="s">
        <v>20</v>
      </c>
      <c r="P7" s="7"/>
      <c r="Q7" s="10" t="s">
        <v>21</v>
      </c>
      <c r="R7" s="10" t="s">
        <v>21</v>
      </c>
    </row>
    <row r="8" spans="1:18" s="11" customFormat="1" ht="42.95" customHeight="1">
      <c r="A8" s="7">
        <v>2</v>
      </c>
      <c r="B8" s="8" t="s">
        <v>13</v>
      </c>
      <c r="C8" s="7" t="s">
        <v>22</v>
      </c>
      <c r="D8" s="8"/>
      <c r="E8" s="13">
        <v>44197</v>
      </c>
      <c r="F8" s="8" t="s">
        <v>125</v>
      </c>
      <c r="G8" s="8" t="s">
        <v>23</v>
      </c>
      <c r="H8" s="9">
        <v>33523</v>
      </c>
      <c r="I8" s="7" t="s">
        <v>15</v>
      </c>
      <c r="J8" s="8" t="s">
        <v>24</v>
      </c>
      <c r="K8" s="8" t="s">
        <v>25</v>
      </c>
      <c r="L8" s="8" t="s">
        <v>26</v>
      </c>
      <c r="M8" s="8" t="s">
        <v>27</v>
      </c>
      <c r="N8" s="8" t="s">
        <v>28</v>
      </c>
      <c r="O8" s="8" t="s">
        <v>29</v>
      </c>
      <c r="P8" s="8"/>
      <c r="Q8" s="10" t="s">
        <v>21</v>
      </c>
      <c r="R8" s="10" t="s">
        <v>21</v>
      </c>
    </row>
    <row r="9" spans="1:18" s="11" customFormat="1" ht="42.95" customHeight="1">
      <c r="A9" s="7">
        <v>3</v>
      </c>
      <c r="B9" s="8" t="s">
        <v>13</v>
      </c>
      <c r="C9" s="7"/>
      <c r="D9" s="8"/>
      <c r="E9" s="13">
        <v>44197</v>
      </c>
      <c r="F9" s="8" t="s">
        <v>126</v>
      </c>
      <c r="G9" s="8" t="s">
        <v>30</v>
      </c>
      <c r="H9" s="9">
        <v>34970</v>
      </c>
      <c r="I9" s="7" t="s">
        <v>15</v>
      </c>
      <c r="J9" s="8" t="s">
        <v>31</v>
      </c>
      <c r="K9" s="8" t="s">
        <v>25</v>
      </c>
      <c r="L9" s="8" t="s">
        <v>32</v>
      </c>
      <c r="M9" s="8" t="s">
        <v>33</v>
      </c>
      <c r="N9" s="8"/>
      <c r="O9" s="8" t="s">
        <v>34</v>
      </c>
      <c r="P9" s="8"/>
      <c r="Q9" s="10" t="s">
        <v>21</v>
      </c>
      <c r="R9" s="10" t="s">
        <v>21</v>
      </c>
    </row>
    <row r="10" spans="1:18" s="11" customFormat="1" ht="42.95" customHeight="1">
      <c r="A10" s="7">
        <v>4</v>
      </c>
      <c r="B10" s="8" t="s">
        <v>13</v>
      </c>
      <c r="C10" s="7"/>
      <c r="D10" s="8" t="s">
        <v>99</v>
      </c>
      <c r="E10" s="13">
        <v>44197</v>
      </c>
      <c r="F10" s="8" t="s">
        <v>127</v>
      </c>
      <c r="G10" s="8" t="s">
        <v>35</v>
      </c>
      <c r="H10" s="9">
        <v>33904</v>
      </c>
      <c r="I10" s="7" t="s">
        <v>36</v>
      </c>
      <c r="J10" s="8" t="s">
        <v>37</v>
      </c>
      <c r="K10" s="8" t="s">
        <v>38</v>
      </c>
      <c r="L10" s="8" t="s">
        <v>39</v>
      </c>
      <c r="M10" s="8" t="s">
        <v>40</v>
      </c>
      <c r="N10" s="8" t="s">
        <v>41</v>
      </c>
      <c r="O10" s="8" t="s">
        <v>42</v>
      </c>
      <c r="P10" s="8"/>
      <c r="Q10" s="10" t="s">
        <v>21</v>
      </c>
      <c r="R10" s="10" t="s">
        <v>21</v>
      </c>
    </row>
    <row r="11" spans="1:18" s="11" customFormat="1" ht="42.95" customHeight="1">
      <c r="A11" s="7">
        <v>5</v>
      </c>
      <c r="B11" s="8" t="s">
        <v>13</v>
      </c>
      <c r="C11" s="7"/>
      <c r="D11" s="8"/>
      <c r="E11" s="13">
        <v>44197</v>
      </c>
      <c r="F11" s="8" t="s">
        <v>128</v>
      </c>
      <c r="G11" s="8" t="s">
        <v>43</v>
      </c>
      <c r="H11" s="9">
        <v>26404</v>
      </c>
      <c r="I11" s="7" t="s">
        <v>36</v>
      </c>
      <c r="J11" s="8" t="s">
        <v>44</v>
      </c>
      <c r="K11" s="8" t="s">
        <v>45</v>
      </c>
      <c r="L11" s="8" t="s">
        <v>58</v>
      </c>
      <c r="M11" s="8" t="s">
        <v>59</v>
      </c>
      <c r="N11" s="8" t="s">
        <v>46</v>
      </c>
      <c r="O11" s="8" t="s">
        <v>47</v>
      </c>
      <c r="P11" s="8"/>
      <c r="Q11" s="10" t="s">
        <v>21</v>
      </c>
      <c r="R11" s="10" t="s">
        <v>21</v>
      </c>
    </row>
    <row r="12" spans="1:18" s="11" customFormat="1" ht="42.95" customHeight="1">
      <c r="A12" s="7">
        <v>6</v>
      </c>
      <c r="B12" s="8" t="s">
        <v>13</v>
      </c>
      <c r="C12" s="7" t="s">
        <v>48</v>
      </c>
      <c r="D12" s="8"/>
      <c r="E12" s="13">
        <v>44197</v>
      </c>
      <c r="F12" s="8" t="s">
        <v>129</v>
      </c>
      <c r="G12" s="8" t="s">
        <v>49</v>
      </c>
      <c r="H12" s="9">
        <v>31885</v>
      </c>
      <c r="I12" s="7" t="s">
        <v>36</v>
      </c>
      <c r="J12" s="8" t="s">
        <v>50</v>
      </c>
      <c r="K12" s="8" t="s">
        <v>51</v>
      </c>
      <c r="L12" s="8" t="s">
        <v>61</v>
      </c>
      <c r="M12" s="8" t="s">
        <v>60</v>
      </c>
      <c r="N12" s="8" t="s">
        <v>46</v>
      </c>
      <c r="O12" s="8" t="s">
        <v>52</v>
      </c>
      <c r="P12" s="8"/>
      <c r="Q12" s="10" t="s">
        <v>21</v>
      </c>
      <c r="R12" s="10" t="s">
        <v>21</v>
      </c>
    </row>
    <row r="13" spans="1:18" s="11" customFormat="1" ht="42.95" customHeight="1">
      <c r="A13" s="7">
        <v>7</v>
      </c>
      <c r="B13" s="8" t="s">
        <v>13</v>
      </c>
      <c r="C13" s="7"/>
      <c r="D13" s="8"/>
      <c r="E13" s="13">
        <v>44197</v>
      </c>
      <c r="F13" s="8" t="s">
        <v>130</v>
      </c>
      <c r="G13" s="8" t="s">
        <v>53</v>
      </c>
      <c r="H13" s="9">
        <v>31168</v>
      </c>
      <c r="I13" s="7" t="s">
        <v>36</v>
      </c>
      <c r="J13" s="8" t="s">
        <v>54</v>
      </c>
      <c r="K13" s="8" t="s">
        <v>55</v>
      </c>
      <c r="L13" s="8" t="s">
        <v>63</v>
      </c>
      <c r="M13" s="8" t="s">
        <v>62</v>
      </c>
      <c r="N13" s="8" t="s">
        <v>57</v>
      </c>
      <c r="O13" s="8" t="s">
        <v>56</v>
      </c>
      <c r="P13" s="8"/>
      <c r="Q13" s="10" t="s">
        <v>21</v>
      </c>
      <c r="R13" s="10" t="s">
        <v>21</v>
      </c>
    </row>
    <row r="14" spans="1:18" s="11" customFormat="1" ht="42.95" customHeight="1">
      <c r="A14" s="7">
        <v>8</v>
      </c>
      <c r="B14" s="8"/>
      <c r="C14" s="7"/>
      <c r="D14" s="8"/>
      <c r="E14" s="13"/>
      <c r="F14" s="8"/>
      <c r="G14" s="8"/>
      <c r="H14" s="9"/>
      <c r="I14" s="7"/>
      <c r="J14" s="8"/>
      <c r="K14" s="8"/>
      <c r="L14" s="8"/>
      <c r="M14" s="8"/>
      <c r="N14" s="8"/>
      <c r="O14" s="8"/>
      <c r="P14" s="8"/>
      <c r="Q14" s="10"/>
      <c r="R14" s="10"/>
    </row>
    <row r="15" spans="1:18" s="11" customFormat="1" ht="42.95" customHeight="1">
      <c r="A15" s="7">
        <v>9</v>
      </c>
      <c r="B15" s="8"/>
      <c r="C15" s="7"/>
      <c r="D15" s="8"/>
      <c r="E15" s="13"/>
      <c r="F15" s="8"/>
      <c r="G15" s="8"/>
      <c r="H15" s="9"/>
      <c r="I15" s="8"/>
      <c r="J15" s="8"/>
      <c r="K15" s="8"/>
      <c r="L15" s="8"/>
      <c r="M15" s="8"/>
      <c r="N15" s="8"/>
      <c r="O15" s="8"/>
      <c r="P15" s="8"/>
      <c r="Q15" s="8"/>
      <c r="R15" s="8"/>
    </row>
    <row r="16" spans="1:18" s="11" customFormat="1" ht="42.95" customHeight="1">
      <c r="A16" s="7">
        <v>10</v>
      </c>
      <c r="B16" s="8"/>
      <c r="C16" s="7"/>
      <c r="D16" s="8"/>
      <c r="E16" s="13"/>
      <c r="F16" s="8"/>
      <c r="G16" s="8"/>
      <c r="H16" s="9"/>
      <c r="I16" s="8"/>
      <c r="J16" s="8"/>
      <c r="K16" s="8"/>
      <c r="L16" s="8"/>
      <c r="M16" s="8"/>
      <c r="N16" s="8"/>
      <c r="O16" s="8"/>
      <c r="P16" s="8"/>
      <c r="Q16" s="8"/>
      <c r="R16" s="8"/>
    </row>
    <row r="17" spans="1:18" s="11" customFormat="1" ht="42.95" customHeight="1">
      <c r="A17" s="7">
        <v>11</v>
      </c>
      <c r="B17" s="8"/>
      <c r="C17" s="7"/>
      <c r="D17" s="8"/>
      <c r="E17" s="13"/>
      <c r="F17" s="8"/>
      <c r="G17" s="8"/>
      <c r="H17" s="9"/>
      <c r="I17" s="8"/>
      <c r="J17" s="8"/>
      <c r="K17" s="8"/>
      <c r="L17" s="8"/>
      <c r="M17" s="8"/>
      <c r="N17" s="8"/>
      <c r="O17" s="8"/>
      <c r="P17" s="8"/>
      <c r="Q17" s="8"/>
      <c r="R17" s="8"/>
    </row>
    <row r="18" spans="1:18" s="11" customFormat="1" ht="42.95" customHeight="1">
      <c r="A18" s="7">
        <v>12</v>
      </c>
      <c r="B18" s="8"/>
      <c r="C18" s="7"/>
      <c r="D18" s="8"/>
      <c r="E18" s="13"/>
      <c r="F18" s="8"/>
      <c r="G18" s="8"/>
      <c r="H18" s="9"/>
      <c r="I18" s="8"/>
      <c r="J18" s="8"/>
      <c r="K18" s="8"/>
      <c r="L18" s="8"/>
      <c r="M18" s="8"/>
      <c r="N18" s="8"/>
      <c r="O18" s="8"/>
      <c r="P18" s="8"/>
      <c r="Q18" s="8"/>
      <c r="R18" s="8"/>
    </row>
    <row r="19" spans="1:18" s="11" customFormat="1" ht="42.95" customHeight="1">
      <c r="A19" s="7">
        <v>13</v>
      </c>
      <c r="B19" s="8"/>
      <c r="C19" s="7"/>
      <c r="D19" s="8"/>
      <c r="E19" s="13"/>
      <c r="F19" s="8"/>
      <c r="G19" s="8"/>
      <c r="H19" s="9"/>
      <c r="I19" s="8"/>
      <c r="J19" s="8"/>
      <c r="K19" s="8"/>
      <c r="L19" s="8"/>
      <c r="M19" s="8"/>
      <c r="N19" s="8"/>
      <c r="O19" s="8"/>
      <c r="P19" s="8"/>
      <c r="Q19" s="8"/>
      <c r="R19" s="8"/>
    </row>
    <row r="20" spans="1:18" s="11" customFormat="1" ht="42.95" customHeight="1">
      <c r="A20" s="7">
        <v>14</v>
      </c>
      <c r="B20" s="8"/>
      <c r="C20" s="7"/>
      <c r="D20" s="8"/>
      <c r="E20" s="13"/>
      <c r="F20" s="8"/>
      <c r="G20" s="8"/>
      <c r="H20" s="9"/>
      <c r="I20" s="8"/>
      <c r="J20" s="8"/>
      <c r="K20" s="8"/>
      <c r="L20" s="8"/>
      <c r="M20" s="8"/>
      <c r="N20" s="8"/>
      <c r="O20" s="8"/>
      <c r="P20" s="8"/>
      <c r="Q20" s="8"/>
      <c r="R20" s="8"/>
    </row>
    <row r="21" spans="1:18" s="11" customFormat="1" ht="42.95" customHeight="1">
      <c r="A21" s="7">
        <v>15</v>
      </c>
      <c r="B21" s="8"/>
      <c r="C21" s="7"/>
      <c r="D21" s="8"/>
      <c r="E21" s="13"/>
      <c r="F21" s="8"/>
      <c r="G21" s="8"/>
      <c r="H21" s="9"/>
      <c r="I21" s="8"/>
      <c r="J21" s="8"/>
      <c r="K21" s="8"/>
      <c r="L21" s="8"/>
      <c r="M21" s="8"/>
      <c r="N21" s="8"/>
      <c r="O21" s="8"/>
      <c r="P21" s="8"/>
      <c r="Q21" s="8"/>
      <c r="R21" s="8"/>
    </row>
    <row r="22" spans="1:18" s="11" customFormat="1" ht="42.95" customHeight="1">
      <c r="A22" s="7">
        <v>16</v>
      </c>
      <c r="B22" s="8"/>
      <c r="C22" s="7"/>
      <c r="D22" s="8"/>
      <c r="E22" s="13"/>
      <c r="F22" s="8"/>
      <c r="G22" s="8"/>
      <c r="H22" s="9"/>
      <c r="I22" s="8"/>
      <c r="J22" s="8"/>
      <c r="K22" s="8"/>
      <c r="L22" s="8"/>
      <c r="M22" s="8"/>
      <c r="N22" s="8"/>
      <c r="O22" s="8"/>
      <c r="P22" s="8"/>
      <c r="Q22" s="8"/>
      <c r="R22" s="8"/>
    </row>
    <row r="23" spans="1:18" s="11" customFormat="1" ht="42.95" customHeight="1">
      <c r="A23" s="7">
        <v>17</v>
      </c>
      <c r="B23" s="8"/>
      <c r="C23" s="7"/>
      <c r="D23" s="8"/>
      <c r="E23" s="13"/>
      <c r="F23" s="8"/>
      <c r="G23" s="8"/>
      <c r="H23" s="9"/>
      <c r="I23" s="8"/>
      <c r="J23" s="8"/>
      <c r="K23" s="8"/>
      <c r="L23" s="8"/>
      <c r="M23" s="8"/>
      <c r="N23" s="8"/>
      <c r="O23" s="8"/>
      <c r="P23" s="8"/>
      <c r="Q23" s="8"/>
      <c r="R23" s="8"/>
    </row>
    <row r="24" spans="1:18" s="11" customFormat="1" ht="42.95" customHeight="1">
      <c r="A24" s="7">
        <v>18</v>
      </c>
      <c r="B24" s="8"/>
      <c r="C24" s="7"/>
      <c r="D24" s="8"/>
      <c r="E24" s="13"/>
      <c r="F24" s="8"/>
      <c r="G24" s="8"/>
      <c r="H24" s="9"/>
      <c r="I24" s="8"/>
      <c r="J24" s="8"/>
      <c r="K24" s="8"/>
      <c r="L24" s="8"/>
      <c r="M24" s="8"/>
      <c r="N24" s="8"/>
      <c r="O24" s="8"/>
      <c r="P24" s="8"/>
      <c r="Q24" s="8"/>
      <c r="R24" s="8"/>
    </row>
    <row r="25" spans="1:18" s="11" customFormat="1" ht="42.95" customHeight="1">
      <c r="A25" s="7">
        <v>19</v>
      </c>
      <c r="B25" s="8"/>
      <c r="C25" s="7"/>
      <c r="D25" s="8"/>
      <c r="E25" s="13"/>
      <c r="F25" s="8"/>
      <c r="G25" s="8"/>
      <c r="H25" s="9"/>
      <c r="I25" s="8"/>
      <c r="J25" s="8"/>
      <c r="K25" s="8"/>
      <c r="L25" s="8"/>
      <c r="M25" s="8"/>
      <c r="N25" s="8"/>
      <c r="O25" s="8"/>
      <c r="P25" s="8"/>
      <c r="Q25" s="8"/>
      <c r="R25" s="8"/>
    </row>
    <row r="26" spans="1:18" s="11" customFormat="1" ht="42.95" customHeight="1">
      <c r="A26" s="7">
        <v>20</v>
      </c>
      <c r="B26" s="8"/>
      <c r="C26" s="7"/>
      <c r="D26" s="8"/>
      <c r="E26" s="13"/>
      <c r="F26" s="8"/>
      <c r="G26" s="8"/>
      <c r="H26" s="9"/>
      <c r="I26" s="8"/>
      <c r="J26" s="8"/>
      <c r="K26" s="8"/>
      <c r="L26" s="8"/>
      <c r="M26" s="8"/>
      <c r="N26" s="8"/>
      <c r="O26" s="8"/>
      <c r="P26" s="8"/>
      <c r="Q26" s="8"/>
      <c r="R26" s="8"/>
    </row>
    <row r="27" spans="1:18" s="11" customFormat="1" ht="42.95" customHeight="1">
      <c r="A27" s="7">
        <v>21</v>
      </c>
      <c r="B27" s="8"/>
      <c r="C27" s="7"/>
      <c r="D27" s="8"/>
      <c r="E27" s="13"/>
      <c r="F27" s="8"/>
      <c r="G27" s="8"/>
      <c r="H27" s="9"/>
      <c r="I27" s="8"/>
      <c r="J27" s="8"/>
      <c r="K27" s="8"/>
      <c r="L27" s="8"/>
      <c r="M27" s="8"/>
      <c r="N27" s="8"/>
      <c r="O27" s="8"/>
      <c r="P27" s="8"/>
      <c r="Q27" s="8"/>
      <c r="R27" s="8"/>
    </row>
    <row r="28" spans="1:18" s="11" customFormat="1" ht="42.95" customHeight="1">
      <c r="A28" s="7">
        <v>22</v>
      </c>
      <c r="B28" s="8"/>
      <c r="C28" s="7"/>
      <c r="D28" s="8"/>
      <c r="E28" s="13"/>
      <c r="F28" s="8"/>
      <c r="G28" s="8"/>
      <c r="H28" s="9"/>
      <c r="I28" s="8"/>
      <c r="J28" s="8"/>
      <c r="K28" s="8"/>
      <c r="L28" s="8"/>
      <c r="M28" s="8"/>
      <c r="N28" s="8"/>
      <c r="O28" s="8"/>
      <c r="P28" s="8"/>
      <c r="Q28" s="8"/>
      <c r="R28" s="8"/>
    </row>
    <row r="29" spans="1:18" s="11" customFormat="1" ht="42.95" customHeight="1">
      <c r="A29" s="7">
        <v>23</v>
      </c>
      <c r="B29" s="8"/>
      <c r="C29" s="7"/>
      <c r="D29" s="8"/>
      <c r="E29" s="13"/>
      <c r="F29" s="8"/>
      <c r="G29" s="8"/>
      <c r="H29" s="9"/>
      <c r="I29" s="8"/>
      <c r="J29" s="8"/>
      <c r="K29" s="8"/>
      <c r="L29" s="8"/>
      <c r="M29" s="8"/>
      <c r="N29" s="8"/>
      <c r="O29" s="8"/>
      <c r="P29" s="8"/>
      <c r="Q29" s="8"/>
      <c r="R29" s="8"/>
    </row>
    <row r="30" spans="1:18" s="11" customFormat="1" ht="42.95" customHeight="1">
      <c r="A30" s="7">
        <v>24</v>
      </c>
      <c r="B30" s="8"/>
      <c r="C30" s="7"/>
      <c r="D30" s="8"/>
      <c r="E30" s="13"/>
      <c r="F30" s="8"/>
      <c r="G30" s="8"/>
      <c r="H30" s="9"/>
      <c r="I30" s="8"/>
      <c r="J30" s="8"/>
      <c r="K30" s="8"/>
      <c r="L30" s="8"/>
      <c r="M30" s="8"/>
      <c r="N30" s="8"/>
      <c r="O30" s="8"/>
      <c r="P30" s="8"/>
      <c r="Q30" s="8"/>
      <c r="R30" s="8"/>
    </row>
    <row r="31" spans="1:18" s="11" customFormat="1" ht="42.95" customHeight="1">
      <c r="A31" s="7">
        <v>25</v>
      </c>
      <c r="B31" s="8"/>
      <c r="C31" s="7"/>
      <c r="D31" s="8"/>
      <c r="E31" s="13"/>
      <c r="F31" s="8"/>
      <c r="G31" s="8"/>
      <c r="H31" s="9"/>
      <c r="I31" s="8"/>
      <c r="J31" s="8"/>
      <c r="K31" s="8"/>
      <c r="L31" s="8"/>
      <c r="M31" s="8"/>
      <c r="N31" s="8"/>
      <c r="O31" s="8"/>
      <c r="P31" s="8"/>
      <c r="Q31" s="8"/>
      <c r="R31" s="8"/>
    </row>
    <row r="32" spans="1:18" s="11" customFormat="1" ht="42.95" customHeight="1">
      <c r="A32" s="7">
        <v>26</v>
      </c>
      <c r="B32" s="8"/>
      <c r="C32" s="7"/>
      <c r="D32" s="8"/>
      <c r="E32" s="13"/>
      <c r="F32" s="8"/>
      <c r="G32" s="8"/>
      <c r="H32" s="9"/>
      <c r="I32" s="8"/>
      <c r="J32" s="8"/>
      <c r="K32" s="8"/>
      <c r="L32" s="8"/>
      <c r="M32" s="8"/>
      <c r="N32" s="8"/>
      <c r="O32" s="8"/>
      <c r="P32" s="8"/>
      <c r="Q32" s="8"/>
      <c r="R32" s="8"/>
    </row>
    <row r="33" spans="1:18" s="11" customFormat="1" ht="42.95" customHeight="1">
      <c r="A33" s="7">
        <v>27</v>
      </c>
      <c r="B33" s="8"/>
      <c r="C33" s="7"/>
      <c r="D33" s="8"/>
      <c r="E33" s="13"/>
      <c r="F33" s="8"/>
      <c r="G33" s="8"/>
      <c r="H33" s="9"/>
      <c r="I33" s="8"/>
      <c r="J33" s="8"/>
      <c r="K33" s="8"/>
      <c r="L33" s="8"/>
      <c r="M33" s="8"/>
      <c r="N33" s="8"/>
      <c r="O33" s="8"/>
      <c r="P33" s="8"/>
      <c r="Q33" s="8"/>
      <c r="R33" s="8"/>
    </row>
    <row r="34" spans="1:18" s="11" customFormat="1" ht="42.95" customHeight="1">
      <c r="A34" s="7">
        <v>28</v>
      </c>
      <c r="B34" s="8"/>
      <c r="C34" s="7"/>
      <c r="D34" s="8"/>
      <c r="E34" s="13"/>
      <c r="F34" s="8"/>
      <c r="G34" s="8"/>
      <c r="H34" s="9"/>
      <c r="I34" s="8"/>
      <c r="J34" s="8"/>
      <c r="K34" s="8"/>
      <c r="L34" s="8"/>
      <c r="M34" s="8"/>
      <c r="N34" s="8"/>
      <c r="O34" s="8"/>
      <c r="P34" s="8"/>
      <c r="Q34" s="8"/>
      <c r="R34" s="8"/>
    </row>
    <row r="35" spans="1:18" s="11" customFormat="1" ht="42.95" customHeight="1">
      <c r="A35" s="7">
        <v>29</v>
      </c>
      <c r="B35" s="8"/>
      <c r="C35" s="7"/>
      <c r="D35" s="8"/>
      <c r="E35" s="13"/>
      <c r="F35" s="8"/>
      <c r="G35" s="8"/>
      <c r="H35" s="9"/>
      <c r="I35" s="8"/>
      <c r="J35" s="8"/>
      <c r="K35" s="8"/>
      <c r="L35" s="8"/>
      <c r="M35" s="8"/>
      <c r="N35" s="8"/>
      <c r="O35" s="8"/>
      <c r="P35" s="8"/>
      <c r="Q35" s="8"/>
      <c r="R35" s="8"/>
    </row>
    <row r="36" spans="1:18" s="11" customFormat="1" ht="42.95" customHeight="1">
      <c r="A36" s="7">
        <v>30</v>
      </c>
      <c r="B36" s="8"/>
      <c r="C36" s="7"/>
      <c r="D36" s="8"/>
      <c r="E36" s="13"/>
      <c r="F36" s="8"/>
      <c r="G36" s="8"/>
      <c r="H36" s="9"/>
      <c r="I36" s="8"/>
      <c r="J36" s="8"/>
      <c r="K36" s="8"/>
      <c r="L36" s="8"/>
      <c r="M36" s="8"/>
      <c r="N36" s="8"/>
      <c r="O36" s="8"/>
      <c r="P36" s="8"/>
      <c r="Q36" s="8"/>
      <c r="R36" s="8"/>
    </row>
    <row r="37" spans="1:18" s="11" customFormat="1" ht="42.95" customHeight="1">
      <c r="A37" s="7">
        <v>31</v>
      </c>
      <c r="B37" s="8"/>
      <c r="C37" s="7"/>
      <c r="D37" s="8"/>
      <c r="E37" s="13"/>
      <c r="F37" s="8"/>
      <c r="G37" s="8"/>
      <c r="H37" s="9"/>
      <c r="I37" s="8"/>
      <c r="J37" s="8"/>
      <c r="K37" s="8"/>
      <c r="L37" s="8"/>
      <c r="M37" s="8"/>
      <c r="N37" s="8"/>
      <c r="O37" s="8"/>
      <c r="P37" s="8"/>
      <c r="Q37" s="8"/>
      <c r="R37" s="8"/>
    </row>
    <row r="38" spans="1:18" s="11" customFormat="1" ht="42.95" customHeight="1">
      <c r="A38" s="7">
        <v>32</v>
      </c>
      <c r="B38" s="8"/>
      <c r="C38" s="7"/>
      <c r="D38" s="8"/>
      <c r="E38" s="13"/>
      <c r="F38" s="8"/>
      <c r="G38" s="8"/>
      <c r="H38" s="9"/>
      <c r="I38" s="8"/>
      <c r="J38" s="8"/>
      <c r="K38" s="8"/>
      <c r="L38" s="8"/>
      <c r="M38" s="8"/>
      <c r="N38" s="8"/>
      <c r="O38" s="8"/>
      <c r="P38" s="8"/>
      <c r="Q38" s="8"/>
      <c r="R38" s="8"/>
    </row>
    <row r="39" spans="1:18" s="11" customFormat="1" ht="42.95" customHeight="1">
      <c r="A39" s="7">
        <v>33</v>
      </c>
      <c r="B39" s="8"/>
      <c r="C39" s="7"/>
      <c r="D39" s="8"/>
      <c r="E39" s="13"/>
      <c r="F39" s="8"/>
      <c r="G39" s="8"/>
      <c r="H39" s="9"/>
      <c r="I39" s="8"/>
      <c r="J39" s="8"/>
      <c r="K39" s="8"/>
      <c r="L39" s="8"/>
      <c r="M39" s="8"/>
      <c r="N39" s="8"/>
      <c r="O39" s="8"/>
      <c r="P39" s="8"/>
      <c r="Q39" s="8"/>
      <c r="R39" s="8"/>
    </row>
    <row r="40" spans="1:18" s="11" customFormat="1" ht="42.95" customHeight="1">
      <c r="A40" s="7">
        <v>34</v>
      </c>
      <c r="B40" s="8"/>
      <c r="C40" s="7"/>
      <c r="D40" s="8"/>
      <c r="E40" s="13"/>
      <c r="F40" s="8"/>
      <c r="G40" s="8"/>
      <c r="H40" s="9"/>
      <c r="I40" s="8"/>
      <c r="J40" s="8"/>
      <c r="K40" s="8"/>
      <c r="L40" s="8"/>
      <c r="M40" s="8"/>
      <c r="N40" s="8"/>
      <c r="O40" s="8"/>
      <c r="P40" s="8"/>
      <c r="Q40" s="8"/>
      <c r="R40" s="8"/>
    </row>
    <row r="41" spans="1:18" s="11" customFormat="1" ht="42.95" customHeight="1">
      <c r="A41" s="7">
        <v>35</v>
      </c>
      <c r="B41" s="8"/>
      <c r="C41" s="7"/>
      <c r="D41" s="8"/>
      <c r="E41" s="13"/>
      <c r="F41" s="8"/>
      <c r="G41" s="8"/>
      <c r="H41" s="9"/>
      <c r="I41" s="8"/>
      <c r="J41" s="8"/>
      <c r="K41" s="8"/>
      <c r="L41" s="8"/>
      <c r="M41" s="8"/>
      <c r="N41" s="8"/>
      <c r="O41" s="8"/>
      <c r="P41" s="8"/>
      <c r="Q41" s="8"/>
      <c r="R41" s="8"/>
    </row>
    <row r="42" spans="1:18" s="11" customFormat="1" ht="42.95" customHeight="1">
      <c r="A42" s="7">
        <v>36</v>
      </c>
      <c r="B42" s="8"/>
      <c r="C42" s="7"/>
      <c r="D42" s="8"/>
      <c r="E42" s="13"/>
      <c r="F42" s="8"/>
      <c r="G42" s="8"/>
      <c r="H42" s="9"/>
      <c r="I42" s="8"/>
      <c r="J42" s="8"/>
      <c r="K42" s="8"/>
      <c r="L42" s="8"/>
      <c r="M42" s="8"/>
      <c r="N42" s="8"/>
      <c r="O42" s="8"/>
      <c r="P42" s="8"/>
      <c r="Q42" s="8"/>
      <c r="R42" s="8"/>
    </row>
    <row r="43" spans="1:18" s="11" customFormat="1" ht="42.95" customHeight="1">
      <c r="A43" s="7">
        <v>37</v>
      </c>
      <c r="B43" s="8"/>
      <c r="C43" s="7"/>
      <c r="D43" s="8"/>
      <c r="E43" s="13"/>
      <c r="F43" s="8"/>
      <c r="G43" s="8"/>
      <c r="H43" s="9"/>
      <c r="I43" s="8"/>
      <c r="J43" s="8"/>
      <c r="K43" s="8"/>
      <c r="L43" s="8"/>
      <c r="M43" s="12"/>
      <c r="N43" s="8"/>
      <c r="O43" s="8"/>
      <c r="P43" s="8"/>
      <c r="Q43" s="8"/>
      <c r="R43" s="8"/>
    </row>
    <row r="44" spans="1:18" s="11" customFormat="1" ht="42.95" customHeight="1">
      <c r="A44" s="7">
        <v>38</v>
      </c>
      <c r="B44" s="8"/>
      <c r="C44" s="7"/>
      <c r="D44" s="8"/>
      <c r="E44" s="13"/>
      <c r="F44" s="8"/>
      <c r="G44" s="8"/>
      <c r="H44" s="9"/>
      <c r="I44" s="8"/>
      <c r="J44" s="8"/>
      <c r="K44" s="8"/>
      <c r="L44" s="8"/>
      <c r="M44" s="8"/>
      <c r="N44" s="8"/>
      <c r="O44" s="8"/>
      <c r="P44" s="8"/>
      <c r="Q44" s="8"/>
      <c r="R44" s="8"/>
    </row>
    <row r="45" spans="1:18" s="11" customFormat="1" ht="42.95" customHeight="1">
      <c r="A45" s="7">
        <v>39</v>
      </c>
      <c r="B45" s="8"/>
      <c r="C45" s="7"/>
      <c r="D45" s="8"/>
      <c r="E45" s="13"/>
      <c r="F45" s="8"/>
      <c r="G45" s="8"/>
      <c r="H45" s="9"/>
      <c r="I45" s="8"/>
      <c r="J45" s="8"/>
      <c r="K45" s="8"/>
      <c r="L45" s="8"/>
      <c r="M45" s="8"/>
      <c r="N45" s="8"/>
      <c r="O45" s="8"/>
      <c r="P45" s="8"/>
      <c r="Q45" s="8"/>
      <c r="R45" s="8"/>
    </row>
    <row r="46" spans="1:18" s="11" customFormat="1" ht="42.95" customHeight="1">
      <c r="A46" s="7">
        <v>40</v>
      </c>
      <c r="B46" s="8"/>
      <c r="C46" s="7"/>
      <c r="D46" s="8"/>
      <c r="E46" s="13"/>
      <c r="F46" s="8"/>
      <c r="G46" s="8"/>
      <c r="H46" s="9"/>
      <c r="I46" s="8"/>
      <c r="J46" s="8"/>
      <c r="K46" s="8"/>
      <c r="L46" s="8"/>
      <c r="M46" s="8"/>
      <c r="N46" s="8"/>
      <c r="O46" s="8"/>
      <c r="P46" s="8"/>
      <c r="Q46" s="8"/>
      <c r="R46" s="8"/>
    </row>
  </sheetData>
  <autoFilter ref="A6:R46" xr:uid="{00000000-0009-0000-0000-00000F000000}"/>
  <phoneticPr fontId="1"/>
  <dataValidations count="3">
    <dataValidation type="list" allowBlank="1" showInputMessage="1" showErrorMessage="1" sqref="I7:I14" xr:uid="{00000000-0002-0000-0F00-000000000000}">
      <formula1>"女性,男性"</formula1>
    </dataValidation>
    <dataValidation type="list" allowBlank="1" showInputMessage="1" showErrorMessage="1" sqref="C7:C46" xr:uid="{00000000-0002-0000-0F00-000001000000}">
      <formula1>"学科のみ,実技のみ"</formula1>
    </dataValidation>
    <dataValidation type="list" allowBlank="1" showInputMessage="1" showErrorMessage="1" sqref="B7:B46" xr:uid="{00000000-0002-0000-0F00-000002000000}">
      <formula1>"受験科目を選択してください,医科医療事務管理士,医療事務技能認定試験,歯科医療事務管理士,介護事務管理士,調剤事務管理士,ドクターズオフィスワークアシスト,ホスピタルコンシェルジュ3級,DPC/PDPS初級,在宅診療報酬事務管理士　技能認定試験,労災事務管理士　技能認定試験,医科クリニック事務管理士"</formula1>
    </dataValidation>
  </dataValidations>
  <hyperlinks>
    <hyperlink ref="Q7" r:id="rId1" xr:uid="{00000000-0004-0000-0F00-000000000000}"/>
    <hyperlink ref="R7" r:id="rId2" xr:uid="{00000000-0004-0000-0F00-000001000000}"/>
  </hyperlinks>
  <pageMargins left="0.7" right="0.7" top="0.75" bottom="0.75" header="0.3" footer="0.3"/>
  <pageSetup paperSize="8" scale="39" fitToHeight="0" orientation="landscape" r:id="rId3"/>
  <drawing r:id="rId4"/>
  <legacy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15</vt:i4>
      </vt:variant>
      <vt:variant>
        <vt:lpstr>名前付き一覧</vt:lpstr>
      </vt:variant>
      <vt:variant>
        <vt:i4>34</vt:i4>
      </vt:variant>
    </vt:vector>
  </HeadingPairs>
  <TitlesOfParts>
    <vt:vector size="49" baseType="lpstr">
      <vt:lpstr>集計表</vt:lpstr>
      <vt:lpstr>A【医科管理士】</vt:lpstr>
      <vt:lpstr>Z【医科管理士_HC3】</vt:lpstr>
      <vt:lpstr>Q【医療事務技能】 </vt:lpstr>
      <vt:lpstr>Y【医療事務技能_HC3】</vt:lpstr>
      <vt:lpstr>B【歯科】</vt:lpstr>
      <vt:lpstr>C【介護】</vt:lpstr>
      <vt:lpstr>F【調剤】 </vt:lpstr>
      <vt:lpstr>K【ホスピ３級】 </vt:lpstr>
      <vt:lpstr>H【ホスピ２級】 </vt:lpstr>
      <vt:lpstr>D【DA医師事務】</vt:lpstr>
      <vt:lpstr>P【DPC】</vt:lpstr>
      <vt:lpstr>S【在宅】 </vt:lpstr>
      <vt:lpstr>R【労災】 </vt:lpstr>
      <vt:lpstr>★サンプル★入力シート</vt:lpstr>
      <vt:lpstr>Aコース</vt:lpstr>
      <vt:lpstr>A科目</vt:lpstr>
      <vt:lpstr>A拠点</vt:lpstr>
      <vt:lpstr>Bコース</vt:lpstr>
      <vt:lpstr>B科目</vt:lpstr>
      <vt:lpstr>B拠点</vt:lpstr>
      <vt:lpstr>D科目</vt:lpstr>
      <vt:lpstr>D拠点</vt:lpstr>
      <vt:lpstr>F科目</vt:lpstr>
      <vt:lpstr>F拠点</vt:lpstr>
      <vt:lpstr>Hコース</vt:lpstr>
      <vt:lpstr>H科目</vt:lpstr>
      <vt:lpstr>H拠点</vt:lpstr>
      <vt:lpstr>K科目</vt:lpstr>
      <vt:lpstr>K拠点</vt:lpstr>
      <vt:lpstr>集計表!Print_Area</vt:lpstr>
      <vt:lpstr>P科目</vt:lpstr>
      <vt:lpstr>P拠点</vt:lpstr>
      <vt:lpstr>Q科目</vt:lpstr>
      <vt:lpstr>Q拠点</vt:lpstr>
      <vt:lpstr>R科目</vt:lpstr>
      <vt:lpstr>R拠点</vt:lpstr>
      <vt:lpstr>S科目</vt:lpstr>
      <vt:lpstr>S拠点</vt:lpstr>
      <vt:lpstr>Y科目</vt:lpstr>
      <vt:lpstr>Y拠点</vt:lpstr>
      <vt:lpstr>Zコース</vt:lpstr>
      <vt:lpstr>Z科目</vt:lpstr>
      <vt:lpstr>Z拠点</vt:lpstr>
      <vt:lpstr>コードNo</vt:lpstr>
      <vt:lpstr>受験月</vt:lpstr>
      <vt:lpstr>受験年</vt:lpstr>
      <vt:lpstr>集計データ</vt:lpstr>
      <vt:lpstr>団体名</vt:lpstr>
    </vt:vector>
  </TitlesOfParts>
  <Manager/>
  <Company>株式会社ソラスト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森下 廣美</dc:creator>
  <cp:keywords/>
  <dc:description/>
  <cp:lastModifiedBy>Mayumi Misawa</cp:lastModifiedBy>
  <cp:revision/>
  <cp:lastPrinted>2024-03-19T01:11:18Z</cp:lastPrinted>
  <dcterms:created xsi:type="dcterms:W3CDTF">2020-08-19T05:00:53Z</dcterms:created>
  <dcterms:modified xsi:type="dcterms:W3CDTF">2026-04-15T08:15:05Z</dcterms:modified>
  <cp:category/>
  <cp:contentStatus/>
</cp:coreProperties>
</file>